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65476" windowWidth="15090" windowHeight="8385" activeTab="0"/>
  </bookViews>
  <sheets>
    <sheet name="víceboje" sheetId="1" r:id="rId1"/>
  </sheets>
  <definedNames>
    <definedName name="_xlnm.Print_Area" localSheetId="0">'víceboje'!$A$1:$U$64</definedName>
  </definedNames>
  <calcPr fullCalcOnLoad="1"/>
</workbook>
</file>

<file path=xl/sharedStrings.xml><?xml version="1.0" encoding="utf-8"?>
<sst xmlns="http://schemas.openxmlformats.org/spreadsheetml/2006/main" count="191" uniqueCount="72">
  <si>
    <t>hlášení pro statistiku ČAS,JMKAS,Sokol</t>
  </si>
  <si>
    <t>VÝSLEDKY ZÁVODŮ</t>
  </si>
  <si>
    <t>Výkon</t>
  </si>
  <si>
    <t>Oddíl</t>
  </si>
  <si>
    <t>Místo</t>
  </si>
  <si>
    <t>Datum</t>
  </si>
  <si>
    <t>kateg</t>
  </si>
  <si>
    <t>5boj</t>
  </si>
  <si>
    <t>výkon</t>
  </si>
  <si>
    <t>3boj</t>
  </si>
  <si>
    <t>KLADIVO</t>
  </si>
  <si>
    <t>KOULE</t>
  </si>
  <si>
    <t>DISK</t>
  </si>
  <si>
    <t>OŠTĚP</t>
  </si>
  <si>
    <t>BŘEMENO</t>
  </si>
  <si>
    <t>body</t>
  </si>
  <si>
    <t xml:space="preserve">pořadí </t>
  </si>
  <si>
    <t>v</t>
  </si>
  <si>
    <t>Brno</t>
  </si>
  <si>
    <t>narození</t>
  </si>
  <si>
    <t>kateg.</t>
  </si>
  <si>
    <t>Věk.</t>
  </si>
  <si>
    <t>Příjmení</t>
  </si>
  <si>
    <t>Jméno</t>
  </si>
  <si>
    <t>VRHAČSKÝ  PĚTIBOJ  A  TROJBOJ</t>
  </si>
  <si>
    <t>věkový přepočet výkonu = AGE result</t>
  </si>
  <si>
    <t>František</t>
  </si>
  <si>
    <t>M60</t>
  </si>
  <si>
    <t>věkový faktor dle  5 -letých kategorii= AGE faktor WAVA 1994</t>
  </si>
  <si>
    <t>KOEFICIENTY WMA 2002</t>
  </si>
  <si>
    <t>WAVA 1994</t>
  </si>
  <si>
    <t>Váhy použitého nářadí odpovídají pravidlům IAAF-WAVA  dnes WMA dle jednotlivých 5 letých kategorií</t>
  </si>
  <si>
    <t>Bodování WMA 2002 dle keficientů Handbook 2002 -AppendixE viz .internet,nejlépe stránky WMA</t>
  </si>
  <si>
    <t>Bodování  veteránských kategorií dle pravidel WAVA o vícebojích  s použitím 5letých věkových faktorů.tzv.WAVA 1994</t>
  </si>
  <si>
    <t>Všechny použité oštěpy pouze nového typu.</t>
  </si>
  <si>
    <t>M70</t>
  </si>
  <si>
    <t>Zdeněk</t>
  </si>
  <si>
    <t>Klok</t>
  </si>
  <si>
    <t>Josef</t>
  </si>
  <si>
    <t>030329</t>
  </si>
  <si>
    <t>Hradec Králové</t>
  </si>
  <si>
    <t>M75</t>
  </si>
  <si>
    <t xml:space="preserve">muží70 a st.   KOaKL=4Kg,DI=1Kg,OŠ=500g do 79 let a 400g pro starší,BŘ do 79=7,26Kg a nad 80=5,45Kg </t>
  </si>
  <si>
    <t>muži do 49let KOaKL=7,26Kg,D=2Kg,800gr a BŘ=15,88JKg       muži do 59let KOaKL=6,00Kg,D=1,5Kg.700gr a BŘ=11,34kg</t>
  </si>
  <si>
    <t xml:space="preserve">muži 60-69let KOaKL=5Kg.Di=1Kg,OŠ=600g BŘ=9,08Kg </t>
  </si>
  <si>
    <t>M80</t>
  </si>
  <si>
    <t>Václav</t>
  </si>
  <si>
    <t>Miloslav</t>
  </si>
  <si>
    <t>Moravec</t>
  </si>
  <si>
    <t>Makový</t>
  </si>
  <si>
    <t>200235</t>
  </si>
  <si>
    <t>Landmesser</t>
  </si>
  <si>
    <t>070742</t>
  </si>
  <si>
    <t>Sokol</t>
  </si>
  <si>
    <t>sokol</t>
  </si>
  <si>
    <t>121023</t>
  </si>
  <si>
    <t>TJ SOKOL BRNO - ŽABOVŘESKY  ŽUPA JANA  MÁCHALA - ODDÍL ATLETIKY</t>
  </si>
  <si>
    <t>Wilfried</t>
  </si>
  <si>
    <t>Vašata</t>
  </si>
  <si>
    <t>170943</t>
  </si>
  <si>
    <t>260530</t>
  </si>
  <si>
    <t>PŘEBOR MORAVY,ČECH A SLEZSKA VETERÁNŮ A VETERÁNEK   /MASTERS/</t>
  </si>
  <si>
    <t>24.9.2005</t>
  </si>
  <si>
    <t>2409</t>
  </si>
  <si>
    <t>věk ženy přes 50 let: Ko,Kl=3kg,  OŠ a BŘ přes 60 let =400gr a 5,45Kg , OŠ a BŘ přes 50 let 50=500g a 7,45Kg</t>
  </si>
  <si>
    <t>2</t>
  </si>
  <si>
    <t>1</t>
  </si>
  <si>
    <t>Na  stadionu zůstal fotoaparát . Je u ředitele závodů - Jetelina.</t>
  </si>
  <si>
    <t>Děkuji všem rozhodčím , divákům a závodníkům za kázeň.</t>
  </si>
  <si>
    <t>Počasí skvělé,burčák se vydařil. Překonáno několik českých rekordů.</t>
  </si>
  <si>
    <t>OZNAČENY ČERVENOU BARVOU.</t>
  </si>
  <si>
    <r>
      <t>Brno, J.Nečase1a, 616 00 - Tyršovo hřiště Pod lesem - statistika Ing. Radim Jetelina, TEL*</t>
    </r>
    <r>
      <rPr>
        <sz val="10"/>
        <rFont val="Arial CE"/>
        <family val="2"/>
      </rPr>
      <t>-549247920</t>
    </r>
    <r>
      <rPr>
        <b/>
        <sz val="10"/>
        <rFont val="Arial CE"/>
        <family val="2"/>
      </rPr>
      <t>//605200178 //zabbr@seznam.cz// /jetelinar@unistav.cz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</si>
</sst>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dd/mm/yyyy"/>
    <numFmt numFmtId="174" formatCode="0.0000000"/>
    <numFmt numFmtId="175" formatCode="0.000000"/>
    <numFmt numFmtId="176" formatCode="0.0000"/>
    <numFmt numFmtId="177" formatCode="0.0"/>
    <numFmt numFmtId="178" formatCode="0.000"/>
    <numFmt numFmtId="179" formatCode="0.00000"/>
  </numFmts>
  <fonts count="9">
    <font>
      <sz val="10"/>
      <name val="Arial CE"/>
      <family val="0"/>
    </font>
    <font>
      <sz val="10"/>
      <name val="Arial Narrow"/>
      <family val="2"/>
    </font>
    <font>
      <sz val="8"/>
      <name val="Arial CE"/>
      <family val="0"/>
    </font>
    <font>
      <b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Narrow"/>
      <family val="2"/>
    </font>
    <font>
      <b/>
      <sz val="10"/>
      <name val="Arial CE"/>
      <family val="0"/>
    </font>
    <font>
      <i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49" fontId="1" fillId="2" borderId="5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49" fontId="1" fillId="0" borderId="5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3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49" fontId="1" fillId="3" borderId="14" xfId="0" applyNumberFormat="1" applyFont="1" applyFill="1" applyBorder="1" applyAlignment="1">
      <alignment horizontal="right" vertical="center"/>
    </xf>
    <xf numFmtId="0" fontId="1" fillId="4" borderId="15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3" borderId="11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49" fontId="1" fillId="3" borderId="5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NumberFormat="1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0" xfId="0" applyNumberFormat="1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2" fontId="1" fillId="2" borderId="21" xfId="0" applyNumberFormat="1" applyFont="1" applyFill="1" applyBorder="1" applyAlignment="1">
      <alignment/>
    </xf>
    <xf numFmtId="2" fontId="1" fillId="2" borderId="23" xfId="0" applyNumberFormat="1" applyFont="1" applyFill="1" applyBorder="1" applyAlignment="1">
      <alignment/>
    </xf>
    <xf numFmtId="2" fontId="1" fillId="2" borderId="3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right"/>
    </xf>
    <xf numFmtId="0" fontId="1" fillId="0" borderId="38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49" fontId="1" fillId="3" borderId="0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49" fontId="1" fillId="2" borderId="4" xfId="0" applyNumberFormat="1" applyFont="1" applyFill="1" applyBorder="1" applyAlignment="1">
      <alignment horizontal="right"/>
    </xf>
    <xf numFmtId="0" fontId="1" fillId="3" borderId="28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7" xfId="0" applyFont="1" applyBorder="1" applyAlignment="1">
      <alignment/>
    </xf>
    <xf numFmtId="2" fontId="6" fillId="2" borderId="23" xfId="0" applyNumberFormat="1" applyFont="1" applyFill="1" applyBorder="1" applyAlignment="1">
      <alignment/>
    </xf>
    <xf numFmtId="2" fontId="6" fillId="2" borderId="21" xfId="0" applyNumberFormat="1" applyFont="1" applyFill="1" applyBorder="1" applyAlignment="1">
      <alignment/>
    </xf>
    <xf numFmtId="0" fontId="3" fillId="2" borderId="35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2" fontId="3" fillId="2" borderId="23" xfId="0" applyNumberFormat="1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7" fillId="0" borderId="7" xfId="0" applyFont="1" applyBorder="1" applyAlignment="1">
      <alignment/>
    </xf>
    <xf numFmtId="0" fontId="3" fillId="2" borderId="33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8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4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4" borderId="11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4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/>
    </xf>
    <xf numFmtId="0" fontId="1" fillId="3" borderId="42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4" borderId="4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44" fontId="3" fillId="4" borderId="43" xfId="18" applyFont="1" applyFill="1" applyBorder="1" applyAlignment="1">
      <alignment/>
    </xf>
    <xf numFmtId="44" fontId="3" fillId="4" borderId="44" xfId="18" applyFont="1" applyFill="1" applyBorder="1" applyAlignment="1">
      <alignment/>
    </xf>
    <xf numFmtId="44" fontId="3" fillId="4" borderId="45" xfId="18" applyFont="1" applyFill="1" applyBorder="1" applyAlignment="1">
      <alignment/>
    </xf>
    <xf numFmtId="0" fontId="1" fillId="4" borderId="7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1" fillId="3" borderId="46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3" fillId="3" borderId="47" xfId="0" applyFont="1" applyFill="1" applyBorder="1" applyAlignment="1">
      <alignment/>
    </xf>
    <xf numFmtId="0" fontId="0" fillId="3" borderId="48" xfId="0" applyFont="1" applyFill="1" applyBorder="1" applyAlignment="1">
      <alignment/>
    </xf>
    <xf numFmtId="0" fontId="0" fillId="0" borderId="0" xfId="0" applyFont="1" applyFill="1" applyAlignment="1">
      <alignment/>
    </xf>
    <xf numFmtId="44" fontId="3" fillId="4" borderId="46" xfId="18" applyFont="1" applyFill="1" applyBorder="1" applyAlignment="1">
      <alignment/>
    </xf>
    <xf numFmtId="44" fontId="3" fillId="4" borderId="47" xfId="18" applyFont="1" applyFill="1" applyBorder="1" applyAlignment="1">
      <alignment/>
    </xf>
    <xf numFmtId="44" fontId="3" fillId="4" borderId="48" xfId="18" applyFont="1" applyFill="1" applyBorder="1" applyAlignment="1">
      <alignment/>
    </xf>
    <xf numFmtId="49" fontId="1" fillId="3" borderId="5" xfId="0" applyNumberFormat="1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4" borderId="32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" fillId="4" borderId="8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2" borderId="6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0" fillId="3" borderId="14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49" fontId="1" fillId="3" borderId="38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49" xfId="0" applyFont="1" applyFill="1" applyBorder="1" applyAlignment="1">
      <alignment vertical="center"/>
    </xf>
    <xf numFmtId="0" fontId="3" fillId="3" borderId="50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49" xfId="0" applyFont="1" applyFill="1" applyBorder="1" applyAlignment="1">
      <alignment vertical="center"/>
    </xf>
    <xf numFmtId="0" fontId="3" fillId="4" borderId="50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4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49" fontId="1" fillId="3" borderId="9" xfId="0" applyNumberFormat="1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4" borderId="4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44" fontId="3" fillId="4" borderId="43" xfId="18" applyFont="1" applyFill="1" applyBorder="1" applyAlignment="1">
      <alignment vertical="center"/>
    </xf>
    <xf numFmtId="44" fontId="3" fillId="4" borderId="44" xfId="18" applyFont="1" applyFill="1" applyBorder="1" applyAlignment="1">
      <alignment vertical="center"/>
    </xf>
    <xf numFmtId="44" fontId="3" fillId="4" borderId="45" xfId="18" applyFont="1" applyFill="1" applyBorder="1" applyAlignment="1">
      <alignment vertical="center"/>
    </xf>
    <xf numFmtId="0" fontId="1" fillId="4" borderId="7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47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4" fontId="3" fillId="4" borderId="46" xfId="18" applyFont="1" applyFill="1" applyBorder="1" applyAlignment="1">
      <alignment vertical="center"/>
    </xf>
    <xf numFmtId="44" fontId="3" fillId="4" borderId="47" xfId="18" applyFont="1" applyFill="1" applyBorder="1" applyAlignment="1">
      <alignment vertical="center"/>
    </xf>
    <xf numFmtId="44" fontId="3" fillId="4" borderId="48" xfId="18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vertical="center"/>
    </xf>
    <xf numFmtId="0" fontId="1" fillId="3" borderId="51" xfId="0" applyFont="1" applyFill="1" applyBorder="1" applyAlignment="1">
      <alignment vertical="center"/>
    </xf>
    <xf numFmtId="0" fontId="1" fillId="3" borderId="52" xfId="0" applyFont="1" applyFill="1" applyBorder="1" applyAlignment="1">
      <alignment vertical="center"/>
    </xf>
    <xf numFmtId="0" fontId="0" fillId="3" borderId="5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4" borderId="54" xfId="0" applyFont="1" applyFill="1" applyBorder="1" applyAlignment="1">
      <alignment vertical="center"/>
    </xf>
    <xf numFmtId="0" fontId="1" fillId="4" borderId="51" xfId="0" applyFont="1" applyFill="1" applyBorder="1" applyAlignment="1">
      <alignment vertical="center"/>
    </xf>
    <xf numFmtId="0" fontId="1" fillId="4" borderId="53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49" fontId="1" fillId="3" borderId="5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="75" zoomScaleNormal="75" zoomScaleSheetLayoutView="75" workbookViewId="0" topLeftCell="A1">
      <selection activeCell="G65" sqref="G65"/>
    </sheetView>
  </sheetViews>
  <sheetFormatPr defaultColWidth="9.00390625" defaultRowHeight="12.75"/>
  <cols>
    <col min="1" max="1" width="3.625" style="157" customWidth="1"/>
    <col min="2" max="2" width="4.00390625" style="157" customWidth="1"/>
    <col min="3" max="3" width="4.75390625" style="157" customWidth="1"/>
    <col min="4" max="4" width="3.625" style="157" customWidth="1"/>
    <col min="5" max="5" width="9.375" style="1" customWidth="1"/>
    <col min="6" max="6" width="6.00390625" style="3" customWidth="1"/>
    <col min="7" max="7" width="12.625" style="240" customWidth="1"/>
    <col min="8" max="8" width="3.75390625" style="1" customWidth="1"/>
    <col min="9" max="9" width="4.625" style="241" customWidth="1"/>
    <col min="10" max="12" width="7.75390625" style="157" customWidth="1"/>
    <col min="13" max="13" width="8.00390625" style="157" customWidth="1"/>
    <col min="14" max="14" width="7.875" style="157" customWidth="1"/>
    <col min="15" max="15" width="0.875" style="157" customWidth="1"/>
    <col min="16" max="16" width="7.125" style="1" customWidth="1"/>
    <col min="17" max="17" width="7.25390625" style="1" customWidth="1"/>
    <col min="18" max="19" width="7.00390625" style="1" customWidth="1"/>
    <col min="20" max="20" width="7.625" style="1" customWidth="1"/>
    <col min="21" max="21" width="5.125" style="1" customWidth="1"/>
    <col min="22" max="16384" width="9.125" style="157" customWidth="1"/>
  </cols>
  <sheetData>
    <row r="1" spans="1:21" s="141" customFormat="1" ht="12.75" customHeight="1">
      <c r="A1" s="137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  <c r="P1" s="139"/>
      <c r="Q1" s="139"/>
      <c r="R1" s="139"/>
      <c r="S1" s="139"/>
      <c r="T1" s="139"/>
      <c r="U1" s="140"/>
    </row>
    <row r="2" spans="1:21" s="141" customFormat="1" ht="12.75" customHeight="1" thickBot="1">
      <c r="A2" s="142" t="s">
        <v>71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144"/>
      <c r="Q2" s="144"/>
      <c r="R2" s="144"/>
      <c r="S2" s="144"/>
      <c r="T2" s="144"/>
      <c r="U2" s="145"/>
    </row>
    <row r="3" spans="1:21" s="148" customFormat="1" ht="9.75" customHeight="1">
      <c r="A3" s="146" t="s">
        <v>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s="148" customFormat="1" ht="9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</row>
    <row r="5" spans="1:21" ht="21" customHeight="1" thickBot="1">
      <c r="A5" s="151" t="s">
        <v>1</v>
      </c>
      <c r="B5" s="152"/>
      <c r="C5" s="152"/>
      <c r="D5" s="152"/>
      <c r="E5" s="152"/>
      <c r="F5" s="152"/>
      <c r="G5" s="153" t="s">
        <v>62</v>
      </c>
      <c r="H5" s="154" t="s">
        <v>61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6"/>
    </row>
    <row r="6" spans="1:21" ht="6.75" customHeight="1">
      <c r="A6" s="158"/>
      <c r="B6" s="159"/>
      <c r="C6" s="159"/>
      <c r="D6" s="159"/>
      <c r="E6" s="160"/>
      <c r="F6" s="161"/>
      <c r="G6" s="162"/>
      <c r="H6" s="160"/>
      <c r="I6" s="163"/>
      <c r="J6" s="159"/>
      <c r="K6" s="164"/>
      <c r="L6" s="164"/>
      <c r="M6" s="164"/>
      <c r="N6" s="164"/>
      <c r="O6" s="164"/>
      <c r="P6" s="30"/>
      <c r="Q6" s="30"/>
      <c r="R6" s="30"/>
      <c r="S6" s="30"/>
      <c r="T6" s="30"/>
      <c r="U6" s="31"/>
    </row>
    <row r="7" spans="1:21" ht="6.75" customHeight="1" thickBot="1">
      <c r="A7" s="32"/>
      <c r="B7" s="165"/>
      <c r="C7" s="165"/>
      <c r="D7" s="165"/>
      <c r="E7" s="33"/>
      <c r="F7" s="34"/>
      <c r="G7" s="166"/>
      <c r="H7" s="33"/>
      <c r="I7" s="167"/>
      <c r="J7" s="168"/>
      <c r="K7" s="168"/>
      <c r="L7" s="168"/>
      <c r="M7" s="168"/>
      <c r="N7" s="168"/>
      <c r="O7" s="165"/>
      <c r="P7" s="33"/>
      <c r="Q7" s="33"/>
      <c r="R7" s="33"/>
      <c r="S7" s="33"/>
      <c r="T7" s="33"/>
      <c r="U7" s="35"/>
    </row>
    <row r="8" spans="1:21" ht="15" customHeight="1" thickBot="1">
      <c r="A8" s="48" t="s">
        <v>24</v>
      </c>
      <c r="B8" s="169"/>
      <c r="C8" s="169"/>
      <c r="D8" s="169"/>
      <c r="E8" s="49"/>
      <c r="F8" s="50"/>
      <c r="G8" s="170"/>
      <c r="H8" s="49"/>
      <c r="I8" s="171"/>
      <c r="J8" s="48" t="s">
        <v>10</v>
      </c>
      <c r="K8" s="172" t="s">
        <v>11</v>
      </c>
      <c r="L8" s="172" t="s">
        <v>12</v>
      </c>
      <c r="M8" s="172" t="s">
        <v>13</v>
      </c>
      <c r="N8" s="173" t="s">
        <v>14</v>
      </c>
      <c r="O8" s="174"/>
      <c r="P8" s="175" t="s">
        <v>10</v>
      </c>
      <c r="Q8" s="176" t="s">
        <v>11</v>
      </c>
      <c r="R8" s="176" t="s">
        <v>12</v>
      </c>
      <c r="S8" s="176" t="s">
        <v>13</v>
      </c>
      <c r="T8" s="177" t="s">
        <v>14</v>
      </c>
      <c r="U8" s="52"/>
    </row>
    <row r="9" spans="1:21" ht="10.5" customHeight="1">
      <c r="A9" s="87"/>
      <c r="B9" s="178"/>
      <c r="C9" s="179"/>
      <c r="D9" s="180"/>
      <c r="E9" s="51"/>
      <c r="F9" s="108"/>
      <c r="G9" s="181"/>
      <c r="H9" s="109"/>
      <c r="I9" s="182"/>
      <c r="J9" s="183" t="s">
        <v>8</v>
      </c>
      <c r="K9" s="184"/>
      <c r="L9" s="184"/>
      <c r="M9" s="184"/>
      <c r="N9" s="185"/>
      <c r="O9" s="186"/>
      <c r="P9" s="187" t="s">
        <v>8</v>
      </c>
      <c r="Q9" s="53"/>
      <c r="R9" s="53"/>
      <c r="S9" s="53"/>
      <c r="T9" s="54"/>
      <c r="U9" s="55"/>
    </row>
    <row r="10" spans="1:21" s="116" customFormat="1" ht="12.75" customHeight="1">
      <c r="A10" s="188" t="s">
        <v>21</v>
      </c>
      <c r="B10" s="189" t="s">
        <v>2</v>
      </c>
      <c r="C10" s="190"/>
      <c r="D10" s="103" t="s">
        <v>16</v>
      </c>
      <c r="E10" s="191" t="s">
        <v>22</v>
      </c>
      <c r="F10" s="104" t="s">
        <v>5</v>
      </c>
      <c r="G10" s="192" t="s">
        <v>3</v>
      </c>
      <c r="H10" s="102" t="s">
        <v>4</v>
      </c>
      <c r="I10" s="193" t="s">
        <v>5</v>
      </c>
      <c r="J10" s="188" t="s">
        <v>28</v>
      </c>
      <c r="K10" s="122"/>
      <c r="L10" s="122"/>
      <c r="M10" s="122"/>
      <c r="N10" s="194"/>
      <c r="O10" s="186"/>
      <c r="P10" s="195" t="s">
        <v>29</v>
      </c>
      <c r="Q10" s="196"/>
      <c r="R10" s="196"/>
      <c r="S10" s="196"/>
      <c r="T10" s="197"/>
      <c r="U10" s="198" t="s">
        <v>2</v>
      </c>
    </row>
    <row r="11" spans="1:21" s="116" customFormat="1" ht="12.75" customHeight="1">
      <c r="A11" s="199" t="s">
        <v>6</v>
      </c>
      <c r="B11" s="103" t="s">
        <v>7</v>
      </c>
      <c r="C11" s="122"/>
      <c r="D11" s="103" t="s">
        <v>17</v>
      </c>
      <c r="E11" s="105" t="s">
        <v>23</v>
      </c>
      <c r="F11" s="104" t="s">
        <v>19</v>
      </c>
      <c r="G11" s="192"/>
      <c r="H11" s="102"/>
      <c r="I11" s="193"/>
      <c r="J11" s="200" t="s">
        <v>25</v>
      </c>
      <c r="K11" s="201"/>
      <c r="L11" s="201"/>
      <c r="M11" s="202" t="s">
        <v>30</v>
      </c>
      <c r="N11" s="203"/>
      <c r="O11" s="204"/>
      <c r="P11" s="205"/>
      <c r="Q11" s="206"/>
      <c r="R11" s="206"/>
      <c r="S11" s="206"/>
      <c r="T11" s="207"/>
      <c r="U11" s="198" t="s">
        <v>7</v>
      </c>
    </row>
    <row r="12" spans="1:21" s="116" customFormat="1" ht="12.75" customHeight="1" thickBot="1">
      <c r="A12" s="89"/>
      <c r="B12" s="106"/>
      <c r="C12" s="93" t="s">
        <v>9</v>
      </c>
      <c r="D12" s="106" t="s">
        <v>20</v>
      </c>
      <c r="E12" s="107"/>
      <c r="F12" s="50"/>
      <c r="G12" s="170"/>
      <c r="H12" s="49"/>
      <c r="I12" s="208"/>
      <c r="J12" s="90" t="s">
        <v>15</v>
      </c>
      <c r="K12" s="209"/>
      <c r="L12" s="209"/>
      <c r="M12" s="210"/>
      <c r="N12" s="211"/>
      <c r="O12" s="212"/>
      <c r="P12" s="213" t="s">
        <v>15</v>
      </c>
      <c r="Q12" s="214"/>
      <c r="R12" s="214"/>
      <c r="S12" s="214"/>
      <c r="T12" s="215"/>
      <c r="U12" s="216" t="s">
        <v>9</v>
      </c>
    </row>
    <row r="13" spans="1:21" ht="12" customHeight="1">
      <c r="A13" s="60"/>
      <c r="B13" s="225"/>
      <c r="C13" s="9"/>
      <c r="D13" s="225"/>
      <c r="E13" s="16"/>
      <c r="F13" s="10"/>
      <c r="G13" s="217"/>
      <c r="H13" s="9"/>
      <c r="I13" s="218"/>
      <c r="J13" s="131">
        <v>26.34</v>
      </c>
      <c r="K13" s="132">
        <v>9.87</v>
      </c>
      <c r="L13" s="132">
        <v>30.56</v>
      </c>
      <c r="M13" s="129">
        <v>30.3</v>
      </c>
      <c r="N13" s="134">
        <v>12.06</v>
      </c>
      <c r="O13" s="135"/>
      <c r="P13" s="131">
        <v>26.34</v>
      </c>
      <c r="Q13" s="132">
        <v>9.87</v>
      </c>
      <c r="R13" s="132">
        <v>30.56</v>
      </c>
      <c r="S13" s="133">
        <v>30.3</v>
      </c>
      <c r="T13" s="136">
        <v>12.06</v>
      </c>
      <c r="U13" s="23"/>
    </row>
    <row r="14" spans="1:21" s="141" customFormat="1" ht="12" customHeight="1">
      <c r="A14" s="59" t="s">
        <v>45</v>
      </c>
      <c r="B14" s="11" t="s">
        <v>7</v>
      </c>
      <c r="C14" s="123">
        <f>J16+K16+L16+M16+N16</f>
        <v>4218</v>
      </c>
      <c r="D14" s="124">
        <v>1</v>
      </c>
      <c r="E14" s="124" t="s">
        <v>48</v>
      </c>
      <c r="F14" s="125"/>
      <c r="G14" s="219" t="s">
        <v>54</v>
      </c>
      <c r="H14" s="123"/>
      <c r="I14" s="220"/>
      <c r="J14" s="80">
        <v>1.8956</v>
      </c>
      <c r="K14" s="65">
        <v>1.8689</v>
      </c>
      <c r="L14" s="65">
        <v>1.726</v>
      </c>
      <c r="M14" s="65">
        <v>2.3176</v>
      </c>
      <c r="N14" s="76">
        <v>1.2224</v>
      </c>
      <c r="O14" s="221"/>
      <c r="P14" s="80">
        <v>2.2417</v>
      </c>
      <c r="Q14" s="65">
        <v>1.7816</v>
      </c>
      <c r="R14" s="65">
        <v>1.9033</v>
      </c>
      <c r="S14" s="65">
        <v>2.0612</v>
      </c>
      <c r="T14" s="76">
        <v>1.573</v>
      </c>
      <c r="U14" s="127">
        <f>P16+Q16+R16+S16+T16</f>
        <v>4557</v>
      </c>
    </row>
    <row r="15" spans="1:21" s="141" customFormat="1" ht="12" customHeight="1">
      <c r="A15" s="226"/>
      <c r="B15" s="11" t="s">
        <v>9</v>
      </c>
      <c r="C15" s="123">
        <f>K16+L16+M16</f>
        <v>2823</v>
      </c>
      <c r="D15" s="124">
        <v>1</v>
      </c>
      <c r="E15" s="126" t="s">
        <v>47</v>
      </c>
      <c r="F15" s="125" t="s">
        <v>55</v>
      </c>
      <c r="G15" s="219" t="s">
        <v>40</v>
      </c>
      <c r="H15" s="123" t="s">
        <v>18</v>
      </c>
      <c r="I15" s="220" t="s">
        <v>63</v>
      </c>
      <c r="J15" s="80">
        <f>J13*J14</f>
        <v>49.930104</v>
      </c>
      <c r="K15" s="65">
        <f>K13*K14</f>
        <v>18.446043</v>
      </c>
      <c r="L15" s="65">
        <f>L13*L14</f>
        <v>52.746559999999995</v>
      </c>
      <c r="M15" s="65">
        <f>M13*M14</f>
        <v>70.22328</v>
      </c>
      <c r="N15" s="76">
        <f>N13*N14</f>
        <v>14.742144</v>
      </c>
      <c r="O15" s="221"/>
      <c r="P15" s="80">
        <f>P13*P14</f>
        <v>59.046378</v>
      </c>
      <c r="Q15" s="65">
        <f>Q13*Q14</f>
        <v>17.584391999999998</v>
      </c>
      <c r="R15" s="65">
        <f>R13*R14</f>
        <v>58.164848</v>
      </c>
      <c r="S15" s="65">
        <f>S13*S14</f>
        <v>62.45436</v>
      </c>
      <c r="T15" s="76">
        <f>T13*T14</f>
        <v>18.97038</v>
      </c>
      <c r="U15" s="128">
        <f>Q16+R16+S16</f>
        <v>2766</v>
      </c>
    </row>
    <row r="16" spans="1:21" ht="12" customHeight="1" thickBot="1">
      <c r="A16" s="227"/>
      <c r="B16" s="21"/>
      <c r="C16" s="12"/>
      <c r="D16" s="222"/>
      <c r="E16" s="19"/>
      <c r="F16" s="13"/>
      <c r="G16" s="223"/>
      <c r="H16" s="12"/>
      <c r="I16" s="224"/>
      <c r="J16" s="82">
        <v>675</v>
      </c>
      <c r="K16" s="73">
        <v>1002</v>
      </c>
      <c r="L16" s="73">
        <v>928</v>
      </c>
      <c r="M16" s="73">
        <v>893</v>
      </c>
      <c r="N16" s="77">
        <v>720</v>
      </c>
      <c r="O16" s="221"/>
      <c r="P16" s="82">
        <v>827</v>
      </c>
      <c r="Q16" s="73">
        <v>949</v>
      </c>
      <c r="R16" s="73">
        <v>1042</v>
      </c>
      <c r="S16" s="73">
        <v>775</v>
      </c>
      <c r="T16" s="77">
        <v>964</v>
      </c>
      <c r="U16" s="25"/>
    </row>
    <row r="17" spans="1:21" ht="12" customHeight="1">
      <c r="A17" s="86"/>
      <c r="B17" s="22"/>
      <c r="C17" s="6"/>
      <c r="D17" s="228"/>
      <c r="E17" s="20"/>
      <c r="F17" s="7"/>
      <c r="G17" s="229"/>
      <c r="H17" s="6"/>
      <c r="I17" s="230"/>
      <c r="J17" s="81">
        <v>30.02</v>
      </c>
      <c r="K17" s="68">
        <v>9.95</v>
      </c>
      <c r="L17" s="68">
        <v>24.84</v>
      </c>
      <c r="M17" s="96">
        <v>19.8</v>
      </c>
      <c r="N17" s="78">
        <v>11.87</v>
      </c>
      <c r="O17" s="221"/>
      <c r="P17" s="81">
        <v>30.02</v>
      </c>
      <c r="Q17" s="68">
        <v>9.95</v>
      </c>
      <c r="R17" s="68">
        <v>24.84</v>
      </c>
      <c r="S17" s="96">
        <v>19.8</v>
      </c>
      <c r="T17" s="78">
        <v>11.87</v>
      </c>
      <c r="U17" s="62"/>
    </row>
    <row r="18" spans="1:21" ht="12" customHeight="1">
      <c r="A18" s="85" t="s">
        <v>41</v>
      </c>
      <c r="B18" s="11" t="s">
        <v>7</v>
      </c>
      <c r="C18" s="102">
        <f>J20+K20+L20+M20+N20</f>
        <v>3457</v>
      </c>
      <c r="D18" s="110" t="s">
        <v>65</v>
      </c>
      <c r="E18" s="16" t="s">
        <v>58</v>
      </c>
      <c r="F18" s="10"/>
      <c r="G18" s="217" t="s">
        <v>53</v>
      </c>
      <c r="H18" s="9"/>
      <c r="I18" s="218"/>
      <c r="J18" s="80">
        <v>1.708</v>
      </c>
      <c r="K18" s="65">
        <v>1.6774</v>
      </c>
      <c r="L18" s="65">
        <v>1.5482</v>
      </c>
      <c r="M18" s="65">
        <v>2.109</v>
      </c>
      <c r="N18" s="76">
        <v>1.3063</v>
      </c>
      <c r="O18" s="221"/>
      <c r="P18" s="80">
        <v>1.8749</v>
      </c>
      <c r="Q18" s="65">
        <v>1.5043</v>
      </c>
      <c r="R18" s="65">
        <v>1.6217</v>
      </c>
      <c r="S18" s="65">
        <v>2.0098</v>
      </c>
      <c r="T18" s="76">
        <v>1.4735</v>
      </c>
      <c r="U18" s="112">
        <f>P20+Q20+R20+S20+T20</f>
        <v>3555</v>
      </c>
    </row>
    <row r="19" spans="1:21" ht="12" customHeight="1">
      <c r="A19" s="87"/>
      <c r="B19" s="11" t="s">
        <v>9</v>
      </c>
      <c r="C19" s="9">
        <f>K20+L20+M20</f>
        <v>1995</v>
      </c>
      <c r="D19" s="11">
        <v>3</v>
      </c>
      <c r="E19" s="18" t="s">
        <v>36</v>
      </c>
      <c r="F19" s="10" t="s">
        <v>60</v>
      </c>
      <c r="G19" s="217" t="s">
        <v>40</v>
      </c>
      <c r="H19" s="9" t="s">
        <v>18</v>
      </c>
      <c r="I19" s="218" t="s">
        <v>63</v>
      </c>
      <c r="J19" s="80">
        <f>J17*J18</f>
        <v>51.274159999999995</v>
      </c>
      <c r="K19" s="65">
        <f>K17*K18</f>
        <v>16.69013</v>
      </c>
      <c r="L19" s="65">
        <f>L17*L18</f>
        <v>38.457288</v>
      </c>
      <c r="M19" s="65">
        <f>M17*M18</f>
        <v>41.7582</v>
      </c>
      <c r="N19" s="76">
        <f>N17*N18</f>
        <v>15.505780999999999</v>
      </c>
      <c r="O19" s="221"/>
      <c r="P19" s="80">
        <f>P17*P18</f>
        <v>56.284498</v>
      </c>
      <c r="Q19" s="65">
        <f>Q17*Q18</f>
        <v>14.967785</v>
      </c>
      <c r="R19" s="65">
        <f>R17*R18</f>
        <v>40.283027999999995</v>
      </c>
      <c r="S19" s="65">
        <f>S17*S18</f>
        <v>39.794039999999995</v>
      </c>
      <c r="T19" s="76">
        <f>T17*T18</f>
        <v>17.490444999999998</v>
      </c>
      <c r="U19" s="23">
        <f>Q20+R20+S20</f>
        <v>1896</v>
      </c>
    </row>
    <row r="20" spans="1:21" ht="12" customHeight="1" thickBot="1">
      <c r="A20" s="88"/>
      <c r="B20" s="21"/>
      <c r="C20" s="12"/>
      <c r="D20" s="222"/>
      <c r="E20" s="19"/>
      <c r="F20" s="13"/>
      <c r="G20" s="223"/>
      <c r="H20" s="12"/>
      <c r="I20" s="224"/>
      <c r="J20" s="82">
        <v>698</v>
      </c>
      <c r="K20" s="111">
        <v>894</v>
      </c>
      <c r="L20" s="73">
        <v>633</v>
      </c>
      <c r="M20" s="73">
        <v>468</v>
      </c>
      <c r="N20" s="77">
        <v>764</v>
      </c>
      <c r="O20" s="221"/>
      <c r="P20" s="82">
        <v>781</v>
      </c>
      <c r="Q20" s="111">
        <v>787</v>
      </c>
      <c r="R20" s="73">
        <v>670</v>
      </c>
      <c r="S20" s="73">
        <v>439</v>
      </c>
      <c r="T20" s="77">
        <v>878</v>
      </c>
      <c r="U20" s="25"/>
    </row>
    <row r="21" spans="1:21" ht="12" customHeight="1">
      <c r="A21" s="86"/>
      <c r="B21" s="228"/>
      <c r="C21" s="6"/>
      <c r="D21" s="228"/>
      <c r="E21" s="20"/>
      <c r="F21" s="7"/>
      <c r="G21" s="229"/>
      <c r="H21" s="6"/>
      <c r="I21" s="230"/>
      <c r="J21" s="97">
        <v>25.2</v>
      </c>
      <c r="K21" s="95">
        <v>8.7</v>
      </c>
      <c r="L21" s="66">
        <v>24.03</v>
      </c>
      <c r="M21" s="130">
        <v>35</v>
      </c>
      <c r="N21" s="79">
        <v>9.33</v>
      </c>
      <c r="O21" s="221"/>
      <c r="P21" s="97">
        <v>25.2</v>
      </c>
      <c r="Q21" s="95">
        <v>8.7</v>
      </c>
      <c r="R21" s="66">
        <v>24.03</v>
      </c>
      <c r="S21" s="95">
        <v>35</v>
      </c>
      <c r="T21" s="75">
        <v>9.33</v>
      </c>
      <c r="U21" s="23"/>
    </row>
    <row r="22" spans="1:21" ht="12" customHeight="1">
      <c r="A22" s="85" t="s">
        <v>41</v>
      </c>
      <c r="B22" s="11" t="s">
        <v>7</v>
      </c>
      <c r="C22" s="63">
        <f>J24+K24+L24+M24+N24</f>
        <v>3458</v>
      </c>
      <c r="D22" s="110" t="s">
        <v>66</v>
      </c>
      <c r="E22" s="16" t="s">
        <v>37</v>
      </c>
      <c r="F22" s="10"/>
      <c r="G22" s="217" t="s">
        <v>53</v>
      </c>
      <c r="H22" s="9"/>
      <c r="I22" s="218"/>
      <c r="J22" s="80">
        <v>1.708</v>
      </c>
      <c r="K22" s="65">
        <v>1.6774</v>
      </c>
      <c r="L22" s="65">
        <v>1.5482</v>
      </c>
      <c r="M22" s="65">
        <v>2.109</v>
      </c>
      <c r="N22" s="76">
        <v>1.3063</v>
      </c>
      <c r="O22" s="221"/>
      <c r="P22" s="80">
        <v>1.8749</v>
      </c>
      <c r="Q22" s="65">
        <v>1.5043</v>
      </c>
      <c r="R22" s="65">
        <v>1.6217</v>
      </c>
      <c r="S22" s="65">
        <v>2.0098</v>
      </c>
      <c r="T22" s="76">
        <v>1.4735</v>
      </c>
      <c r="U22" s="24">
        <f>P24+Q24+R24+S24+T24</f>
        <v>3504</v>
      </c>
    </row>
    <row r="23" spans="1:21" ht="12" customHeight="1">
      <c r="A23" s="87"/>
      <c r="B23" s="11" t="s">
        <v>9</v>
      </c>
      <c r="C23" s="9">
        <f>K24+L24+M24</f>
        <v>2321</v>
      </c>
      <c r="D23" s="11">
        <v>2</v>
      </c>
      <c r="E23" s="18" t="s">
        <v>38</v>
      </c>
      <c r="F23" s="10" t="s">
        <v>39</v>
      </c>
      <c r="G23" s="217" t="s">
        <v>40</v>
      </c>
      <c r="H23" s="9" t="s">
        <v>18</v>
      </c>
      <c r="I23" s="218" t="s">
        <v>63</v>
      </c>
      <c r="J23" s="80">
        <f>J21*J22</f>
        <v>43.041599999999995</v>
      </c>
      <c r="K23" s="65">
        <f>K21*K22</f>
        <v>14.593379999999998</v>
      </c>
      <c r="L23" s="65">
        <f>L21*L22</f>
        <v>37.203246</v>
      </c>
      <c r="M23" s="65">
        <f>M21*M22</f>
        <v>73.815</v>
      </c>
      <c r="N23" s="76">
        <f>N21*N22</f>
        <v>12.187779</v>
      </c>
      <c r="O23" s="221"/>
      <c r="P23" s="80">
        <f>P21*P22</f>
        <v>47.247479999999996</v>
      </c>
      <c r="Q23" s="65">
        <f>Q21*Q22</f>
        <v>13.087409999999998</v>
      </c>
      <c r="R23" s="65">
        <f>R21*R22</f>
        <v>38.969451</v>
      </c>
      <c r="S23" s="65">
        <f>S21*S22</f>
        <v>70.34299999999999</v>
      </c>
      <c r="T23" s="76">
        <f>T21*T22</f>
        <v>13.747755</v>
      </c>
      <c r="U23" s="23">
        <f>Q24+R24+S24</f>
        <v>2210</v>
      </c>
    </row>
    <row r="24" spans="1:21" ht="12" customHeight="1" thickBot="1">
      <c r="A24" s="88"/>
      <c r="B24" s="21"/>
      <c r="C24" s="12"/>
      <c r="D24" s="222"/>
      <c r="E24" s="19"/>
      <c r="F24" s="13"/>
      <c r="G24" s="223"/>
      <c r="H24" s="12"/>
      <c r="I24" s="224"/>
      <c r="J24" s="82">
        <v>562</v>
      </c>
      <c r="K24" s="73">
        <v>765</v>
      </c>
      <c r="L24" s="73">
        <v>608</v>
      </c>
      <c r="M24" s="73">
        <v>948</v>
      </c>
      <c r="N24" s="77">
        <v>575</v>
      </c>
      <c r="O24" s="221"/>
      <c r="P24" s="82">
        <v>631</v>
      </c>
      <c r="Q24" s="73">
        <v>672</v>
      </c>
      <c r="R24" s="73">
        <v>643</v>
      </c>
      <c r="S24" s="73">
        <v>895</v>
      </c>
      <c r="T24" s="77">
        <v>663</v>
      </c>
      <c r="U24" s="25"/>
    </row>
    <row r="25" spans="1:21" ht="12" customHeight="1">
      <c r="A25" s="115"/>
      <c r="B25" s="14"/>
      <c r="C25" s="14"/>
      <c r="D25" s="237"/>
      <c r="E25" s="9"/>
      <c r="F25" s="10"/>
      <c r="G25" s="217"/>
      <c r="H25" s="9"/>
      <c r="I25" s="238"/>
      <c r="J25" s="9"/>
      <c r="K25" s="9"/>
      <c r="L25" s="9"/>
      <c r="M25" s="9"/>
      <c r="N25" s="9"/>
      <c r="O25" s="239"/>
      <c r="P25" s="9"/>
      <c r="Q25" s="9"/>
      <c r="R25" s="9"/>
      <c r="S25" s="9"/>
      <c r="T25" s="9"/>
      <c r="U25" s="2"/>
    </row>
    <row r="26" ht="12" customHeight="1" thickBot="1"/>
    <row r="27" spans="1:21" ht="12" customHeight="1" thickBot="1">
      <c r="A27" s="37" t="s">
        <v>24</v>
      </c>
      <c r="B27" s="242"/>
      <c r="C27" s="242"/>
      <c r="D27" s="242"/>
      <c r="E27" s="38"/>
      <c r="F27" s="39"/>
      <c r="G27" s="243"/>
      <c r="H27" s="38"/>
      <c r="I27" s="244"/>
      <c r="J27" s="245" t="s">
        <v>10</v>
      </c>
      <c r="K27" s="246" t="s">
        <v>11</v>
      </c>
      <c r="L27" s="246" t="s">
        <v>12</v>
      </c>
      <c r="M27" s="246" t="s">
        <v>13</v>
      </c>
      <c r="N27" s="247" t="s">
        <v>14</v>
      </c>
      <c r="O27" s="248"/>
      <c r="P27" s="249" t="s">
        <v>10</v>
      </c>
      <c r="Q27" s="250" t="s">
        <v>11</v>
      </c>
      <c r="R27" s="250" t="s">
        <v>12</v>
      </c>
      <c r="S27" s="250" t="s">
        <v>13</v>
      </c>
      <c r="T27" s="251" t="s">
        <v>14</v>
      </c>
      <c r="U27" s="40"/>
    </row>
    <row r="28" spans="1:21" ht="12" customHeight="1">
      <c r="A28" s="252"/>
      <c r="B28" s="253"/>
      <c r="C28" s="254"/>
      <c r="D28" s="255"/>
      <c r="E28" s="41"/>
      <c r="F28" s="256"/>
      <c r="G28" s="257"/>
      <c r="H28" s="258"/>
      <c r="I28" s="259"/>
      <c r="J28" s="260" t="s">
        <v>8</v>
      </c>
      <c r="K28" s="261"/>
      <c r="L28" s="261"/>
      <c r="M28" s="261"/>
      <c r="N28" s="262"/>
      <c r="O28" s="263"/>
      <c r="P28" s="264" t="s">
        <v>8</v>
      </c>
      <c r="Q28" s="42"/>
      <c r="R28" s="42"/>
      <c r="S28" s="42"/>
      <c r="T28" s="43"/>
      <c r="U28" s="44"/>
    </row>
    <row r="29" spans="1:21" s="116" customFormat="1" ht="12" customHeight="1">
      <c r="A29" s="265" t="s">
        <v>21</v>
      </c>
      <c r="B29" s="266" t="s">
        <v>2</v>
      </c>
      <c r="C29" s="117"/>
      <c r="D29" s="267" t="s">
        <v>16</v>
      </c>
      <c r="E29" s="268" t="s">
        <v>22</v>
      </c>
      <c r="F29" s="269" t="s">
        <v>5</v>
      </c>
      <c r="G29" s="270" t="s">
        <v>3</v>
      </c>
      <c r="H29" s="271" t="s">
        <v>4</v>
      </c>
      <c r="I29" s="272" t="s">
        <v>5</v>
      </c>
      <c r="J29" s="118" t="s">
        <v>28</v>
      </c>
      <c r="K29" s="118"/>
      <c r="L29" s="118"/>
      <c r="M29" s="118"/>
      <c r="N29" s="273"/>
      <c r="O29" s="263"/>
      <c r="P29" s="274" t="s">
        <v>29</v>
      </c>
      <c r="Q29" s="275"/>
      <c r="R29" s="275"/>
      <c r="S29" s="275"/>
      <c r="T29" s="276"/>
      <c r="U29" s="277" t="s">
        <v>2</v>
      </c>
    </row>
    <row r="30" spans="1:21" s="116" customFormat="1" ht="12" customHeight="1">
      <c r="A30" s="278" t="s">
        <v>6</v>
      </c>
      <c r="B30" s="267" t="s">
        <v>7</v>
      </c>
      <c r="C30" s="118"/>
      <c r="D30" s="267" t="s">
        <v>17</v>
      </c>
      <c r="E30" s="279" t="s">
        <v>23</v>
      </c>
      <c r="F30" s="269" t="s">
        <v>19</v>
      </c>
      <c r="G30" s="270"/>
      <c r="H30" s="271"/>
      <c r="I30" s="272"/>
      <c r="J30" s="280" t="s">
        <v>25</v>
      </c>
      <c r="K30" s="280"/>
      <c r="L30" s="280"/>
      <c r="M30" s="281" t="s">
        <v>30</v>
      </c>
      <c r="N30" s="282"/>
      <c r="O30" s="283"/>
      <c r="P30" s="284"/>
      <c r="Q30" s="285"/>
      <c r="R30" s="285"/>
      <c r="S30" s="285"/>
      <c r="T30" s="286"/>
      <c r="U30" s="277" t="s">
        <v>7</v>
      </c>
    </row>
    <row r="31" spans="1:21" s="116" customFormat="1" ht="12" customHeight="1" thickBot="1">
      <c r="A31" s="287"/>
      <c r="B31" s="288"/>
      <c r="C31" s="119" t="s">
        <v>9</v>
      </c>
      <c r="D31" s="288" t="s">
        <v>20</v>
      </c>
      <c r="E31" s="289"/>
      <c r="F31" s="290"/>
      <c r="G31" s="291"/>
      <c r="H31" s="292"/>
      <c r="I31" s="293"/>
      <c r="J31" s="118" t="s">
        <v>15</v>
      </c>
      <c r="K31" s="294"/>
      <c r="L31" s="294"/>
      <c r="M31" s="295"/>
      <c r="N31" s="296"/>
      <c r="O31" s="297"/>
      <c r="P31" s="298" t="s">
        <v>15</v>
      </c>
      <c r="Q31" s="299"/>
      <c r="R31" s="299"/>
      <c r="S31" s="299"/>
      <c r="T31" s="300"/>
      <c r="U31" s="301" t="s">
        <v>9</v>
      </c>
    </row>
    <row r="32" spans="1:21" ht="12" customHeight="1">
      <c r="A32" s="61"/>
      <c r="B32" s="22"/>
      <c r="C32" s="4"/>
      <c r="D32" s="5"/>
      <c r="E32" s="20"/>
      <c r="F32" s="7"/>
      <c r="G32" s="229"/>
      <c r="H32" s="6"/>
      <c r="I32" s="230"/>
      <c r="J32" s="81">
        <v>30.77</v>
      </c>
      <c r="K32" s="68">
        <v>9.58</v>
      </c>
      <c r="L32" s="68">
        <v>29.74</v>
      </c>
      <c r="M32" s="68">
        <v>23.89</v>
      </c>
      <c r="N32" s="78">
        <v>11.85</v>
      </c>
      <c r="O32" s="235"/>
      <c r="P32" s="81">
        <v>30.77</v>
      </c>
      <c r="Q32" s="68">
        <v>9.58</v>
      </c>
      <c r="R32" s="68">
        <v>29.74</v>
      </c>
      <c r="S32" s="68">
        <v>23.89</v>
      </c>
      <c r="T32" s="78">
        <v>11.85</v>
      </c>
      <c r="U32" s="62"/>
    </row>
    <row r="33" spans="1:21" ht="12" customHeight="1">
      <c r="A33" s="56" t="s">
        <v>35</v>
      </c>
      <c r="B33" s="11" t="s">
        <v>7</v>
      </c>
      <c r="C33" s="14">
        <f>J35+K35+L35+M35+N35</f>
        <v>3301</v>
      </c>
      <c r="D33" s="11">
        <v>3</v>
      </c>
      <c r="E33" s="16" t="s">
        <v>49</v>
      </c>
      <c r="F33" s="10"/>
      <c r="G33" s="217" t="s">
        <v>53</v>
      </c>
      <c r="H33" s="9"/>
      <c r="I33" s="218"/>
      <c r="J33" s="80">
        <v>1.5389</v>
      </c>
      <c r="K33" s="65">
        <v>1.5054</v>
      </c>
      <c r="L33" s="65">
        <v>1.3887</v>
      </c>
      <c r="M33" s="65">
        <v>1.9192</v>
      </c>
      <c r="N33" s="76">
        <v>1.2088</v>
      </c>
      <c r="O33" s="221"/>
      <c r="P33" s="80">
        <v>1.6112</v>
      </c>
      <c r="Q33" s="65">
        <v>1.3017</v>
      </c>
      <c r="R33" s="65">
        <v>1.4127</v>
      </c>
      <c r="S33" s="65">
        <v>1.7461</v>
      </c>
      <c r="T33" s="76">
        <v>1.2943</v>
      </c>
      <c r="U33" s="24">
        <f>P35+Q35+R35+S35+T35</f>
        <v>3232</v>
      </c>
    </row>
    <row r="34" spans="1:21" ht="12" customHeight="1">
      <c r="A34" s="57"/>
      <c r="B34" s="11" t="s">
        <v>9</v>
      </c>
      <c r="C34" s="14">
        <f>K35+L35+M35</f>
        <v>1972</v>
      </c>
      <c r="D34" s="11">
        <v>3</v>
      </c>
      <c r="E34" s="18" t="s">
        <v>26</v>
      </c>
      <c r="F34" s="10" t="s">
        <v>50</v>
      </c>
      <c r="G34" s="217" t="s">
        <v>40</v>
      </c>
      <c r="H34" s="9" t="s">
        <v>18</v>
      </c>
      <c r="I34" s="218" t="s">
        <v>63</v>
      </c>
      <c r="J34" s="80">
        <f>J32*J33</f>
        <v>47.351952999999995</v>
      </c>
      <c r="K34" s="65">
        <f>K32*K33</f>
        <v>14.421732</v>
      </c>
      <c r="L34" s="65">
        <f>L32*L33</f>
        <v>41.299938</v>
      </c>
      <c r="M34" s="65">
        <f>M32*M33</f>
        <v>45.849688</v>
      </c>
      <c r="N34" s="76">
        <f>N32*N33</f>
        <v>14.32428</v>
      </c>
      <c r="O34" s="221"/>
      <c r="P34" s="80">
        <f>P32*P33</f>
        <v>49.576623999999995</v>
      </c>
      <c r="Q34" s="65">
        <f>Q32*Q33</f>
        <v>12.470286000000002</v>
      </c>
      <c r="R34" s="65">
        <f>R32*R33</f>
        <v>42.013698</v>
      </c>
      <c r="S34" s="65">
        <f>S32*S33</f>
        <v>41.714329</v>
      </c>
      <c r="T34" s="76">
        <f>T32*T33</f>
        <v>15.337455</v>
      </c>
      <c r="U34" s="23">
        <f>Q35+R35+S35</f>
        <v>1808</v>
      </c>
    </row>
    <row r="35" spans="1:21" ht="12" customHeight="1" thickBot="1">
      <c r="A35" s="58"/>
      <c r="B35" s="21"/>
      <c r="C35" s="83"/>
      <c r="D35" s="236"/>
      <c r="E35" s="19"/>
      <c r="F35" s="13"/>
      <c r="G35" s="223"/>
      <c r="H35" s="12"/>
      <c r="I35" s="224"/>
      <c r="J35" s="82">
        <v>633</v>
      </c>
      <c r="K35" s="111">
        <v>754</v>
      </c>
      <c r="L35" s="73">
        <v>691</v>
      </c>
      <c r="M35" s="73">
        <v>527</v>
      </c>
      <c r="N35" s="77">
        <v>696</v>
      </c>
      <c r="O35" s="221"/>
      <c r="P35" s="82">
        <v>670</v>
      </c>
      <c r="Q35" s="111">
        <v>635</v>
      </c>
      <c r="R35" s="73">
        <v>706</v>
      </c>
      <c r="S35" s="73">
        <v>467</v>
      </c>
      <c r="T35" s="77">
        <v>754</v>
      </c>
      <c r="U35" s="25"/>
    </row>
    <row r="36" spans="1:21" ht="3" customHeight="1" thickBot="1">
      <c r="A36" s="98"/>
      <c r="B36" s="120"/>
      <c r="C36" s="120"/>
      <c r="D36" s="231"/>
      <c r="E36" s="99"/>
      <c r="F36" s="100"/>
      <c r="G36" s="232"/>
      <c r="H36" s="99"/>
      <c r="I36" s="233"/>
      <c r="J36" s="99"/>
      <c r="K36" s="99"/>
      <c r="L36" s="99"/>
      <c r="M36" s="99"/>
      <c r="N36" s="99"/>
      <c r="O36" s="115"/>
      <c r="P36" s="99"/>
      <c r="Q36" s="99"/>
      <c r="R36" s="99"/>
      <c r="S36" s="99"/>
      <c r="T36" s="99"/>
      <c r="U36" s="101"/>
    </row>
    <row r="37" spans="1:21" ht="12.75" customHeight="1" thickBot="1">
      <c r="A37" s="302"/>
      <c r="B37" s="164"/>
      <c r="C37" s="164"/>
      <c r="D37" s="91"/>
      <c r="E37" s="30"/>
      <c r="F37" s="92"/>
      <c r="G37" s="303"/>
      <c r="H37" s="30"/>
      <c r="I37" s="304"/>
      <c r="J37" s="30"/>
      <c r="K37" s="30"/>
      <c r="L37" s="30"/>
      <c r="M37" s="30"/>
      <c r="N37" s="30"/>
      <c r="O37" s="115"/>
      <c r="P37" s="30"/>
      <c r="Q37" s="30"/>
      <c r="R37" s="30"/>
      <c r="S37" s="30"/>
      <c r="T37" s="30"/>
      <c r="U37" s="30"/>
    </row>
    <row r="38" spans="1:21" ht="12" customHeight="1" thickBot="1">
      <c r="A38" s="37" t="s">
        <v>24</v>
      </c>
      <c r="B38" s="242"/>
      <c r="C38" s="242"/>
      <c r="D38" s="242"/>
      <c r="E38" s="38"/>
      <c r="F38" s="39"/>
      <c r="G38" s="243"/>
      <c r="H38" s="38"/>
      <c r="I38" s="244"/>
      <c r="J38" s="245" t="s">
        <v>10</v>
      </c>
      <c r="K38" s="246" t="s">
        <v>11</v>
      </c>
      <c r="L38" s="246" t="s">
        <v>12</v>
      </c>
      <c r="M38" s="246" t="s">
        <v>13</v>
      </c>
      <c r="N38" s="247" t="s">
        <v>14</v>
      </c>
      <c r="O38" s="248"/>
      <c r="P38" s="249" t="s">
        <v>10</v>
      </c>
      <c r="Q38" s="250" t="s">
        <v>11</v>
      </c>
      <c r="R38" s="250" t="s">
        <v>12</v>
      </c>
      <c r="S38" s="250" t="s">
        <v>13</v>
      </c>
      <c r="T38" s="251" t="s">
        <v>14</v>
      </c>
      <c r="U38" s="40"/>
    </row>
    <row r="39" spans="1:21" ht="12" customHeight="1">
      <c r="A39" s="252"/>
      <c r="B39" s="253"/>
      <c r="C39" s="254"/>
      <c r="D39" s="255"/>
      <c r="E39" s="41"/>
      <c r="F39" s="256"/>
      <c r="G39" s="257"/>
      <c r="H39" s="258"/>
      <c r="I39" s="259"/>
      <c r="J39" s="260" t="s">
        <v>8</v>
      </c>
      <c r="K39" s="261"/>
      <c r="L39" s="261"/>
      <c r="M39" s="261"/>
      <c r="N39" s="262"/>
      <c r="O39" s="263"/>
      <c r="P39" s="264" t="s">
        <v>8</v>
      </c>
      <c r="Q39" s="42"/>
      <c r="R39" s="42"/>
      <c r="S39" s="42"/>
      <c r="T39" s="43"/>
      <c r="U39" s="44"/>
    </row>
    <row r="40" spans="1:21" s="116" customFormat="1" ht="12" customHeight="1">
      <c r="A40" s="265" t="s">
        <v>21</v>
      </c>
      <c r="B40" s="266" t="s">
        <v>2</v>
      </c>
      <c r="C40" s="117"/>
      <c r="D40" s="267" t="s">
        <v>16</v>
      </c>
      <c r="E40" s="268" t="s">
        <v>22</v>
      </c>
      <c r="F40" s="269" t="s">
        <v>5</v>
      </c>
      <c r="G40" s="270" t="s">
        <v>3</v>
      </c>
      <c r="H40" s="271" t="s">
        <v>4</v>
      </c>
      <c r="I40" s="272" t="s">
        <v>5</v>
      </c>
      <c r="J40" s="118" t="s">
        <v>28</v>
      </c>
      <c r="K40" s="118"/>
      <c r="L40" s="118"/>
      <c r="M40" s="118"/>
      <c r="N40" s="273"/>
      <c r="O40" s="263"/>
      <c r="P40" s="274" t="s">
        <v>29</v>
      </c>
      <c r="Q40" s="275"/>
      <c r="R40" s="275"/>
      <c r="S40" s="275"/>
      <c r="T40" s="276"/>
      <c r="U40" s="277" t="s">
        <v>2</v>
      </c>
    </row>
    <row r="41" spans="1:21" s="116" customFormat="1" ht="12" customHeight="1">
      <c r="A41" s="278" t="s">
        <v>6</v>
      </c>
      <c r="B41" s="267" t="s">
        <v>7</v>
      </c>
      <c r="C41" s="118"/>
      <c r="D41" s="267" t="s">
        <v>17</v>
      </c>
      <c r="E41" s="279" t="s">
        <v>23</v>
      </c>
      <c r="F41" s="269" t="s">
        <v>19</v>
      </c>
      <c r="G41" s="270"/>
      <c r="H41" s="271"/>
      <c r="I41" s="272"/>
      <c r="J41" s="280" t="s">
        <v>25</v>
      </c>
      <c r="K41" s="280"/>
      <c r="L41" s="280"/>
      <c r="M41" s="281" t="s">
        <v>30</v>
      </c>
      <c r="N41" s="282"/>
      <c r="O41" s="283"/>
      <c r="P41" s="284"/>
      <c r="Q41" s="285"/>
      <c r="R41" s="285"/>
      <c r="S41" s="285"/>
      <c r="T41" s="286"/>
      <c r="U41" s="277" t="s">
        <v>7</v>
      </c>
    </row>
    <row r="42" spans="1:21" s="116" customFormat="1" ht="12" customHeight="1" thickBot="1">
      <c r="A42" s="287"/>
      <c r="B42" s="288"/>
      <c r="C42" s="119" t="s">
        <v>9</v>
      </c>
      <c r="D42" s="288" t="s">
        <v>20</v>
      </c>
      <c r="E42" s="289"/>
      <c r="F42" s="290"/>
      <c r="G42" s="291"/>
      <c r="H42" s="292"/>
      <c r="I42" s="293"/>
      <c r="J42" s="118" t="s">
        <v>15</v>
      </c>
      <c r="K42" s="294"/>
      <c r="L42" s="294"/>
      <c r="M42" s="295"/>
      <c r="N42" s="296"/>
      <c r="O42" s="297"/>
      <c r="P42" s="298" t="s">
        <v>15</v>
      </c>
      <c r="Q42" s="299"/>
      <c r="R42" s="299"/>
      <c r="S42" s="299"/>
      <c r="T42" s="300"/>
      <c r="U42" s="301" t="s">
        <v>9</v>
      </c>
    </row>
    <row r="43" spans="1:21" ht="12.75" customHeight="1">
      <c r="A43" s="61"/>
      <c r="B43" s="5"/>
      <c r="C43" s="4"/>
      <c r="D43" s="5"/>
      <c r="E43" s="20"/>
      <c r="F43" s="7"/>
      <c r="G43" s="229"/>
      <c r="H43" s="6"/>
      <c r="I43" s="230"/>
      <c r="J43" s="67">
        <v>29.32</v>
      </c>
      <c r="K43" s="68">
        <v>12.89</v>
      </c>
      <c r="L43" s="68">
        <v>40.85</v>
      </c>
      <c r="M43" s="68">
        <v>27.11</v>
      </c>
      <c r="N43" s="78">
        <v>12.75</v>
      </c>
      <c r="O43" s="114"/>
      <c r="P43" s="81">
        <v>29.32</v>
      </c>
      <c r="Q43" s="68">
        <v>12.89</v>
      </c>
      <c r="R43" s="68">
        <v>40.85</v>
      </c>
      <c r="S43" s="68">
        <v>27.11</v>
      </c>
      <c r="T43" s="69">
        <v>12.75</v>
      </c>
      <c r="U43" s="26"/>
    </row>
    <row r="44" spans="1:21" ht="12.75" customHeight="1">
      <c r="A44" s="56" t="s">
        <v>27</v>
      </c>
      <c r="B44" s="11" t="s">
        <v>7</v>
      </c>
      <c r="C44" s="14">
        <f>J46+K46+L46+M46+N46</f>
        <v>3458</v>
      </c>
      <c r="D44" s="11">
        <v>5</v>
      </c>
      <c r="E44" s="16" t="s">
        <v>58</v>
      </c>
      <c r="F44" s="10"/>
      <c r="G44" s="217" t="s">
        <v>53</v>
      </c>
      <c r="H44" s="9"/>
      <c r="I44" s="218"/>
      <c r="J44" s="70">
        <v>1.3967</v>
      </c>
      <c r="K44" s="65">
        <v>1.3558</v>
      </c>
      <c r="L44" s="65">
        <v>1.1174</v>
      </c>
      <c r="M44" s="65">
        <v>1.5893</v>
      </c>
      <c r="N44" s="76">
        <v>1.1574</v>
      </c>
      <c r="O44" s="221"/>
      <c r="P44" s="80">
        <v>1.4058</v>
      </c>
      <c r="Q44" s="65">
        <v>1.2703</v>
      </c>
      <c r="R44" s="65">
        <v>1.1232</v>
      </c>
      <c r="S44" s="65">
        <v>1.4804</v>
      </c>
      <c r="T44" s="71">
        <v>1.1392</v>
      </c>
      <c r="U44" s="29">
        <f>P46+Q46+R46+S46+T46</f>
        <v>3343</v>
      </c>
    </row>
    <row r="45" spans="1:21" ht="12" customHeight="1">
      <c r="A45" s="57"/>
      <c r="B45" s="11" t="s">
        <v>9</v>
      </c>
      <c r="C45" s="14">
        <f>K46+L46+M46</f>
        <v>2209</v>
      </c>
      <c r="D45" s="11">
        <v>3</v>
      </c>
      <c r="E45" s="18" t="s">
        <v>46</v>
      </c>
      <c r="F45" s="10" t="s">
        <v>59</v>
      </c>
      <c r="G45" s="217" t="s">
        <v>40</v>
      </c>
      <c r="H45" s="9" t="s">
        <v>18</v>
      </c>
      <c r="I45" s="218" t="s">
        <v>63</v>
      </c>
      <c r="J45" s="70">
        <f>J43*J44</f>
        <v>40.951244</v>
      </c>
      <c r="K45" s="65">
        <f>K43*K44</f>
        <v>17.476262</v>
      </c>
      <c r="L45" s="65">
        <f>L43*L44</f>
        <v>45.64579</v>
      </c>
      <c r="M45" s="65">
        <f>M43*M44</f>
        <v>43.085922999999994</v>
      </c>
      <c r="N45" s="76">
        <f>N43*N44</f>
        <v>14.75685</v>
      </c>
      <c r="O45" s="221"/>
      <c r="P45" s="80">
        <f>P43*P44</f>
        <v>41.218056</v>
      </c>
      <c r="Q45" s="65">
        <f>Q43*Q44</f>
        <v>16.374167</v>
      </c>
      <c r="R45" s="65">
        <f>R43*R44</f>
        <v>45.88272</v>
      </c>
      <c r="S45" s="65">
        <f>S43*S44</f>
        <v>40.133644</v>
      </c>
      <c r="T45" s="71">
        <f>T43*T44</f>
        <v>14.524799999999999</v>
      </c>
      <c r="U45" s="28">
        <f>Q46+R46+S46</f>
        <v>2103</v>
      </c>
    </row>
    <row r="46" spans="1:21" ht="12" customHeight="1" thickBot="1">
      <c r="A46" s="58"/>
      <c r="B46" s="21"/>
      <c r="C46" s="83"/>
      <c r="D46" s="236"/>
      <c r="E46" s="19"/>
      <c r="F46" s="13"/>
      <c r="G46" s="223"/>
      <c r="H46" s="12"/>
      <c r="I46" s="224"/>
      <c r="J46" s="72">
        <v>528</v>
      </c>
      <c r="K46" s="73">
        <v>942</v>
      </c>
      <c r="L46" s="73">
        <v>780</v>
      </c>
      <c r="M46" s="73">
        <v>487</v>
      </c>
      <c r="N46" s="77">
        <v>721</v>
      </c>
      <c r="O46" s="221"/>
      <c r="P46" s="82">
        <v>532</v>
      </c>
      <c r="Q46" s="73">
        <v>874</v>
      </c>
      <c r="R46" s="73">
        <v>785</v>
      </c>
      <c r="S46" s="73">
        <v>444</v>
      </c>
      <c r="T46" s="74">
        <v>708</v>
      </c>
      <c r="U46" s="45"/>
    </row>
    <row r="47" spans="1:21" ht="12.75" customHeight="1">
      <c r="A47" s="57"/>
      <c r="B47" s="225"/>
      <c r="C47" s="14"/>
      <c r="D47" s="15"/>
      <c r="E47" s="16"/>
      <c r="F47" s="10"/>
      <c r="G47" s="217"/>
      <c r="H47" s="9"/>
      <c r="I47" s="230"/>
      <c r="J47" s="67">
        <v>25.59</v>
      </c>
      <c r="K47" s="68">
        <v>12.43</v>
      </c>
      <c r="L47" s="68">
        <v>41.61</v>
      </c>
      <c r="M47" s="68">
        <v>18.81</v>
      </c>
      <c r="N47" s="78">
        <v>12.01</v>
      </c>
      <c r="O47" s="221"/>
      <c r="P47" s="81">
        <v>25.59</v>
      </c>
      <c r="Q47" s="68">
        <v>12.43</v>
      </c>
      <c r="R47" s="68">
        <v>41.61</v>
      </c>
      <c r="S47" s="68">
        <v>18.81</v>
      </c>
      <c r="T47" s="69">
        <v>12.01</v>
      </c>
      <c r="U47" s="28"/>
    </row>
    <row r="48" spans="1:21" ht="12.75" customHeight="1">
      <c r="A48" s="56" t="s">
        <v>27</v>
      </c>
      <c r="B48" s="11" t="s">
        <v>7</v>
      </c>
      <c r="C48" s="14">
        <f>J50+K50+L50+M50+N50</f>
        <v>3115</v>
      </c>
      <c r="D48" s="11">
        <v>7</v>
      </c>
      <c r="E48" s="17" t="s">
        <v>51</v>
      </c>
      <c r="F48" s="10"/>
      <c r="G48" s="217" t="s">
        <v>53</v>
      </c>
      <c r="H48" s="9"/>
      <c r="I48" s="218"/>
      <c r="J48" s="70">
        <v>1.3967</v>
      </c>
      <c r="K48" s="65">
        <v>1.3558</v>
      </c>
      <c r="L48" s="65">
        <v>1.1174</v>
      </c>
      <c r="M48" s="65">
        <v>1.5893</v>
      </c>
      <c r="N48" s="76">
        <v>1.1574</v>
      </c>
      <c r="O48" s="221"/>
      <c r="P48" s="80">
        <v>1.4058</v>
      </c>
      <c r="Q48" s="65">
        <v>1.2703</v>
      </c>
      <c r="R48" s="65">
        <v>1.1232</v>
      </c>
      <c r="S48" s="65">
        <v>1.4804</v>
      </c>
      <c r="T48" s="71">
        <v>1.1392</v>
      </c>
      <c r="U48" s="29">
        <f>P50+Q50+R50+S50+T50</f>
        <v>3017</v>
      </c>
    </row>
    <row r="49" spans="1:21" ht="12.75" customHeight="1">
      <c r="A49" s="57"/>
      <c r="B49" s="11" t="s">
        <v>9</v>
      </c>
      <c r="C49" s="14">
        <f>K50+L50+M50</f>
        <v>2000</v>
      </c>
      <c r="D49" s="11">
        <v>8</v>
      </c>
      <c r="E49" s="18" t="s">
        <v>57</v>
      </c>
      <c r="F49" s="10" t="s">
        <v>52</v>
      </c>
      <c r="G49" s="217" t="s">
        <v>40</v>
      </c>
      <c r="H49" s="9" t="s">
        <v>18</v>
      </c>
      <c r="I49" s="218" t="s">
        <v>63</v>
      </c>
      <c r="J49" s="70">
        <f>J47*J48</f>
        <v>35.741553</v>
      </c>
      <c r="K49" s="65">
        <f>K47*K48</f>
        <v>16.852594</v>
      </c>
      <c r="L49" s="65">
        <f>L47*L48</f>
        <v>46.495014</v>
      </c>
      <c r="M49" s="65">
        <f>M47*M48</f>
        <v>29.894732999999995</v>
      </c>
      <c r="N49" s="76">
        <f>N47*N48</f>
        <v>13.900374</v>
      </c>
      <c r="O49" s="221"/>
      <c r="P49" s="80">
        <f>P47*P48</f>
        <v>35.974422</v>
      </c>
      <c r="Q49" s="65">
        <f>Q47*Q48</f>
        <v>15.789829</v>
      </c>
      <c r="R49" s="65">
        <f>R47*R48</f>
        <v>46.736352</v>
      </c>
      <c r="S49" s="65">
        <f>S47*S48</f>
        <v>27.846323999999996</v>
      </c>
      <c r="T49" s="71">
        <f>T47*T48</f>
        <v>13.681792</v>
      </c>
      <c r="U49" s="28">
        <f>Q50+R50+S50</f>
        <v>1910</v>
      </c>
    </row>
    <row r="50" spans="1:21" ht="12.75" customHeight="1" thickBot="1">
      <c r="A50" s="58"/>
      <c r="B50" s="21"/>
      <c r="C50" s="83"/>
      <c r="D50" s="236"/>
      <c r="E50" s="19"/>
      <c r="F50" s="13"/>
      <c r="G50" s="223"/>
      <c r="H50" s="12"/>
      <c r="I50" s="224"/>
      <c r="J50" s="72">
        <v>443</v>
      </c>
      <c r="K50" s="73">
        <v>904</v>
      </c>
      <c r="L50" s="73">
        <v>798</v>
      </c>
      <c r="M50" s="73">
        <v>298</v>
      </c>
      <c r="N50" s="77">
        <v>672</v>
      </c>
      <c r="O50" s="221"/>
      <c r="P50" s="82">
        <v>447</v>
      </c>
      <c r="Q50" s="73">
        <v>838</v>
      </c>
      <c r="R50" s="73">
        <v>803</v>
      </c>
      <c r="S50" s="73">
        <v>269</v>
      </c>
      <c r="T50" s="74">
        <v>660</v>
      </c>
      <c r="U50" s="45"/>
    </row>
    <row r="51" spans="1:21" ht="12.75" customHeight="1">
      <c r="A51" s="115"/>
      <c r="B51" s="14"/>
      <c r="C51" s="14"/>
      <c r="D51" s="237"/>
      <c r="E51" s="9"/>
      <c r="F51" s="10"/>
      <c r="G51" s="217"/>
      <c r="H51" s="9"/>
      <c r="I51" s="238"/>
      <c r="J51" s="9"/>
      <c r="K51" s="9"/>
      <c r="L51" s="9"/>
      <c r="M51" s="9"/>
      <c r="N51" s="9"/>
      <c r="O51" s="239"/>
      <c r="P51" s="9"/>
      <c r="Q51" s="9"/>
      <c r="R51" s="9"/>
      <c r="S51" s="9"/>
      <c r="T51" s="9"/>
      <c r="U51" s="2"/>
    </row>
    <row r="52" spans="1:21" ht="12.75" customHeight="1">
      <c r="A52" s="115"/>
      <c r="B52" s="14"/>
      <c r="C52" s="14"/>
      <c r="D52" s="237"/>
      <c r="E52" s="9"/>
      <c r="F52" s="10"/>
      <c r="G52" s="217"/>
      <c r="H52" s="9"/>
      <c r="I52" s="238"/>
      <c r="J52" s="9"/>
      <c r="K52" s="9"/>
      <c r="L52" s="9"/>
      <c r="M52" s="9"/>
      <c r="N52" s="9"/>
      <c r="O52" s="239"/>
      <c r="P52" s="9"/>
      <c r="Q52" s="9"/>
      <c r="R52" s="9"/>
      <c r="S52" s="9"/>
      <c r="T52" s="9"/>
      <c r="U52" s="2"/>
    </row>
    <row r="53" spans="1:21" ht="12.75" customHeight="1">
      <c r="A53" s="115"/>
      <c r="B53" s="14" t="s">
        <v>67</v>
      </c>
      <c r="C53" s="14"/>
      <c r="D53" s="237"/>
      <c r="E53" s="9"/>
      <c r="F53" s="10"/>
      <c r="G53" s="217"/>
      <c r="H53" s="9"/>
      <c r="I53" s="238"/>
      <c r="J53" s="9"/>
      <c r="K53" s="9"/>
      <c r="L53" s="9"/>
      <c r="M53" s="9"/>
      <c r="N53" s="9"/>
      <c r="O53" s="239"/>
      <c r="P53" s="9"/>
      <c r="Q53" s="9"/>
      <c r="R53" s="9"/>
      <c r="S53" s="9"/>
      <c r="T53" s="9"/>
      <c r="U53" s="2"/>
    </row>
    <row r="54" spans="1:21" ht="12.75" customHeight="1">
      <c r="A54" s="115"/>
      <c r="B54" s="14"/>
      <c r="C54" s="14"/>
      <c r="D54" s="237"/>
      <c r="E54" s="9"/>
      <c r="F54" s="10"/>
      <c r="G54" s="217"/>
      <c r="H54" s="9"/>
      <c r="I54" s="238"/>
      <c r="J54" s="9"/>
      <c r="K54" s="9"/>
      <c r="L54" s="9"/>
      <c r="M54" s="9"/>
      <c r="N54" s="9"/>
      <c r="O54" s="239"/>
      <c r="P54" s="9"/>
      <c r="Q54" s="9"/>
      <c r="R54" s="9"/>
      <c r="S54" s="9"/>
      <c r="T54" s="9"/>
      <c r="U54" s="2"/>
    </row>
    <row r="55" spans="1:21" s="116" customFormat="1" ht="12.75" customHeight="1">
      <c r="A55" s="305"/>
      <c r="B55" s="306" t="s">
        <v>68</v>
      </c>
      <c r="C55" s="307"/>
      <c r="D55" s="307"/>
      <c r="E55" s="306"/>
      <c r="F55" s="308"/>
      <c r="G55" s="309"/>
      <c r="H55" s="306"/>
      <c r="I55" s="310"/>
      <c r="J55" s="307"/>
      <c r="K55" s="307"/>
      <c r="L55" s="307"/>
      <c r="M55" s="307"/>
      <c r="N55" s="311"/>
      <c r="O55" s="312"/>
      <c r="P55" s="306"/>
      <c r="Q55" s="306"/>
      <c r="R55" s="306"/>
      <c r="S55" s="306"/>
      <c r="T55" s="306"/>
      <c r="U55" s="313"/>
    </row>
    <row r="56" spans="1:21" s="116" customFormat="1" ht="12.75" customHeight="1">
      <c r="A56" s="314"/>
      <c r="B56" s="306"/>
      <c r="C56" s="307"/>
      <c r="D56" s="307"/>
      <c r="E56" s="306"/>
      <c r="F56" s="308"/>
      <c r="G56" s="309"/>
      <c r="H56" s="306"/>
      <c r="I56" s="310"/>
      <c r="J56" s="307"/>
      <c r="K56" s="307"/>
      <c r="L56" s="307"/>
      <c r="M56" s="307"/>
      <c r="N56" s="311"/>
      <c r="O56" s="312"/>
      <c r="P56" s="306"/>
      <c r="Q56" s="306"/>
      <c r="R56" s="306"/>
      <c r="S56" s="306"/>
      <c r="T56" s="306"/>
      <c r="U56" s="313"/>
    </row>
    <row r="57" spans="1:21" s="116" customFormat="1" ht="12.75" customHeight="1">
      <c r="A57" s="314"/>
      <c r="B57" s="306" t="s">
        <v>69</v>
      </c>
      <c r="C57" s="307"/>
      <c r="D57" s="307"/>
      <c r="E57" s="306"/>
      <c r="F57" s="308"/>
      <c r="G57" s="309"/>
      <c r="H57" s="306"/>
      <c r="I57" s="310"/>
      <c r="J57" s="307"/>
      <c r="K57" s="307" t="s">
        <v>70</v>
      </c>
      <c r="L57" s="307"/>
      <c r="M57" s="307"/>
      <c r="N57" s="311"/>
      <c r="O57" s="312"/>
      <c r="P57" s="306"/>
      <c r="Q57" s="306"/>
      <c r="R57" s="306"/>
      <c r="S57" s="306"/>
      <c r="T57" s="306"/>
      <c r="U57" s="313"/>
    </row>
    <row r="58" spans="1:21" s="116" customFormat="1" ht="12.75" customHeight="1">
      <c r="A58" s="314"/>
      <c r="B58" s="307"/>
      <c r="C58" s="307"/>
      <c r="D58" s="307"/>
      <c r="E58" s="306"/>
      <c r="F58" s="308"/>
      <c r="G58" s="309"/>
      <c r="H58" s="306"/>
      <c r="I58" s="310"/>
      <c r="J58" s="307"/>
      <c r="K58" s="307"/>
      <c r="L58" s="307"/>
      <c r="M58" s="307"/>
      <c r="N58" s="311"/>
      <c r="O58" s="312"/>
      <c r="P58" s="306"/>
      <c r="Q58" s="306"/>
      <c r="R58" s="306"/>
      <c r="S58" s="306"/>
      <c r="T58" s="306"/>
      <c r="U58" s="313"/>
    </row>
    <row r="59" spans="1:21" s="234" customFormat="1" ht="13.5" customHeight="1" thickBot="1">
      <c r="A59" s="113"/>
      <c r="B59" s="46"/>
      <c r="C59" s="46"/>
      <c r="D59" s="46"/>
      <c r="E59" s="63"/>
      <c r="F59" s="64"/>
      <c r="G59" s="315"/>
      <c r="H59" s="63"/>
      <c r="I59" s="316"/>
      <c r="J59" s="63"/>
      <c r="K59" s="63"/>
      <c r="L59" s="63"/>
      <c r="M59" s="63"/>
      <c r="N59" s="63"/>
      <c r="O59" s="115"/>
      <c r="P59" s="63"/>
      <c r="Q59" s="63"/>
      <c r="R59" s="63"/>
      <c r="S59" s="63"/>
      <c r="T59" s="63"/>
      <c r="U59" s="63"/>
    </row>
    <row r="60" spans="1:21" ht="12" customHeight="1">
      <c r="A60" s="8" t="s">
        <v>34</v>
      </c>
      <c r="B60" s="121"/>
      <c r="C60" s="121"/>
      <c r="D60" s="121"/>
      <c r="E60" s="2"/>
      <c r="F60" s="27"/>
      <c r="G60" s="14" t="s">
        <v>31</v>
      </c>
      <c r="I60" s="317"/>
      <c r="U60" s="26"/>
    </row>
    <row r="61" spans="1:21" ht="12" customHeight="1">
      <c r="A61" s="8" t="s">
        <v>64</v>
      </c>
      <c r="B61" s="14"/>
      <c r="C61" s="14"/>
      <c r="D61" s="14"/>
      <c r="E61" s="9"/>
      <c r="F61" s="10"/>
      <c r="G61" s="217"/>
      <c r="H61" s="9"/>
      <c r="I61" s="218"/>
      <c r="J61" s="14"/>
      <c r="K61" s="14"/>
      <c r="L61" s="8" t="s">
        <v>44</v>
      </c>
      <c r="M61" s="116"/>
      <c r="N61" s="14"/>
      <c r="O61" s="14"/>
      <c r="P61" s="14"/>
      <c r="Q61" s="9"/>
      <c r="R61" s="10"/>
      <c r="S61" s="217"/>
      <c r="U61" s="28"/>
    </row>
    <row r="62" spans="1:22" s="116" customFormat="1" ht="12" customHeight="1">
      <c r="A62" s="8" t="s">
        <v>43</v>
      </c>
      <c r="B62" s="14"/>
      <c r="C62" s="14"/>
      <c r="D62" s="14"/>
      <c r="E62" s="9"/>
      <c r="F62" s="10"/>
      <c r="G62" s="217"/>
      <c r="H62" s="9"/>
      <c r="I62" s="218"/>
      <c r="J62" s="14"/>
      <c r="K62" s="14"/>
      <c r="L62" s="14"/>
      <c r="M62" s="14" t="s">
        <v>42</v>
      </c>
      <c r="N62" s="36"/>
      <c r="O62" s="14"/>
      <c r="P62" s="14"/>
      <c r="Q62" s="9"/>
      <c r="R62" s="10"/>
      <c r="S62" s="217"/>
      <c r="T62" s="9"/>
      <c r="U62" s="238"/>
      <c r="V62" s="14"/>
    </row>
    <row r="63" spans="1:21" ht="12.75" customHeight="1" thickBot="1">
      <c r="A63" s="90" t="s">
        <v>33</v>
      </c>
      <c r="B63" s="93"/>
      <c r="C63" s="93"/>
      <c r="D63" s="93"/>
      <c r="E63" s="93"/>
      <c r="F63" s="318"/>
      <c r="G63" s="319"/>
      <c r="H63" s="93"/>
      <c r="I63" s="320"/>
      <c r="J63" s="93"/>
      <c r="K63" s="93"/>
      <c r="L63" s="93"/>
      <c r="M63" s="93" t="s">
        <v>32</v>
      </c>
      <c r="N63" s="93"/>
      <c r="O63" s="321"/>
      <c r="P63" s="49"/>
      <c r="Q63" s="49"/>
      <c r="R63" s="49"/>
      <c r="S63" s="49"/>
      <c r="T63" s="49"/>
      <c r="U63" s="94"/>
    </row>
    <row r="64" ht="12.75" customHeight="1"/>
    <row r="65" spans="1:17" ht="12.75" customHeight="1">
      <c r="A65" s="84"/>
      <c r="B65" s="46"/>
      <c r="C65" s="46"/>
      <c r="D65" s="46"/>
      <c r="E65" s="63"/>
      <c r="F65" s="64"/>
      <c r="G65" s="315"/>
      <c r="H65" s="63"/>
      <c r="I65" s="316"/>
      <c r="J65" s="46"/>
      <c r="K65" s="46"/>
      <c r="L65" s="46"/>
      <c r="M65" s="46"/>
      <c r="N65" s="46"/>
      <c r="O65" s="186"/>
      <c r="P65" s="47"/>
      <c r="Q65" s="47"/>
    </row>
  </sheetData>
  <mergeCells count="11">
    <mergeCell ref="M41:N41"/>
    <mergeCell ref="P10:T11"/>
    <mergeCell ref="M11:N11"/>
    <mergeCell ref="P29:T30"/>
    <mergeCell ref="M30:N30"/>
    <mergeCell ref="P40:T41"/>
    <mergeCell ref="A1:U1"/>
    <mergeCell ref="A2:U2"/>
    <mergeCell ref="A3:U3"/>
    <mergeCell ref="A5:F5"/>
    <mergeCell ref="H5:U5"/>
  </mergeCells>
  <printOptions/>
  <pageMargins left="0.7874015748031497" right="0.5905511811023623" top="0.3937007874015748" bottom="0.3937007874015748" header="0.31496062992125984" footer="0.31496062992125984"/>
  <pageSetup horizontalDpi="300" verticalDpi="300" orientation="landscape" paperSize="9" scale="95" r:id="rId1"/>
  <headerFooter alignWithMargins="0">
    <oddFooter>&amp;L24.9.2005&amp;C&amp;P/&amp;N&amp;R&amp;"Arial CE,kurzíva"&amp;8jETELINA</oddFooter>
  </headerFooter>
  <rowBreaks count="1" manualBreakCount="1">
    <brk id="3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pavel</cp:lastModifiedBy>
  <cp:lastPrinted>2005-10-03T15:11:21Z</cp:lastPrinted>
  <dcterms:created xsi:type="dcterms:W3CDTF">1997-01-24T11:07:25Z</dcterms:created>
  <dcterms:modified xsi:type="dcterms:W3CDTF">2005-10-08T23:13:28Z</dcterms:modified>
  <cp:category/>
  <cp:version/>
  <cp:contentType/>
  <cp:contentStatus/>
</cp:coreProperties>
</file>