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5360" windowHeight="8790" activeTab="1"/>
  </bookViews>
  <sheets>
    <sheet name="Zadání_DST" sheetId="1" r:id="rId1"/>
    <sheet name="Výsledky_DST" sheetId="2" r:id="rId2"/>
    <sheet name="Zadání_HST" sheetId="3" r:id="rId3"/>
    <sheet name="Výsledky_HST" sheetId="4" r:id="rId4"/>
  </sheets>
  <externalReferences>
    <externalReference r:id="rId7"/>
    <externalReference r:id="rId8"/>
  </externalReferences>
  <definedNames>
    <definedName name="Z_B25D2264_CC48_11D9_B29E_00047622BEE0_.wvu.Cols" localSheetId="1" hidden="1">'Výsledky_DST'!$G:$G</definedName>
    <definedName name="Z_B25D2264_CC48_11D9_B29E_00047622BEE0_.wvu.Cols" localSheetId="3" hidden="1">'Výsledky_HST'!$G:$G</definedName>
  </definedNames>
  <calcPr fullCalcOnLoad="1"/>
</workbook>
</file>

<file path=xl/sharedStrings.xml><?xml version="1.0" encoding="utf-8"?>
<sst xmlns="http://schemas.openxmlformats.org/spreadsheetml/2006/main" count="566" uniqueCount="74">
  <si>
    <t>Hlavička:</t>
  </si>
  <si>
    <t>Český atletický svaz</t>
  </si>
  <si>
    <t>Název závodů:</t>
  </si>
  <si>
    <t>Krajský přebor Královéhradeckého kraje družstev starších žákyň</t>
  </si>
  <si>
    <t>Místo:</t>
  </si>
  <si>
    <t>Nová Paka</t>
  </si>
  <si>
    <t>Pořadatel:</t>
  </si>
  <si>
    <t>Atletický oddíl Sokol Nová Paka</t>
  </si>
  <si>
    <t>Datum:</t>
  </si>
  <si>
    <t>Ředitel závodu:</t>
  </si>
  <si>
    <t>František Ferles</t>
  </si>
  <si>
    <t>Hlavní rozhodčí:</t>
  </si>
  <si>
    <t>Ing. Petr Kužel</t>
  </si>
  <si>
    <t>Řídící soutěže:</t>
  </si>
  <si>
    <t>Ondřej Veverka</t>
  </si>
  <si>
    <t>Poznámky:</t>
  </si>
  <si>
    <t>Závody proběhly za slunečného počasí, bez protestů, vítr neměřen.</t>
  </si>
  <si>
    <t>Bodování družstev:</t>
  </si>
  <si>
    <t>60 m</t>
  </si>
  <si>
    <t>300 m</t>
  </si>
  <si>
    <t>800 m</t>
  </si>
  <si>
    <t>100 m př.</t>
  </si>
  <si>
    <t>štafeta</t>
  </si>
  <si>
    <t>výška</t>
  </si>
  <si>
    <t>dálka</t>
  </si>
  <si>
    <t>koule</t>
  </si>
  <si>
    <t>disk</t>
  </si>
  <si>
    <t>oštěp</t>
  </si>
  <si>
    <t>Pomocné body</t>
  </si>
  <si>
    <t>BODY</t>
  </si>
  <si>
    <t>Oddíl</t>
  </si>
  <si>
    <t>Zkratka</t>
  </si>
  <si>
    <t>Sokol Hradec Králové</t>
  </si>
  <si>
    <t>HKRAL</t>
  </si>
  <si>
    <t>TJ Dvůr Králové</t>
  </si>
  <si>
    <t>DVKRA</t>
  </si>
  <si>
    <t>TJ Dobruška</t>
  </si>
  <si>
    <t>DOBRU</t>
  </si>
  <si>
    <t>TJ Sokol Nová Paka</t>
  </si>
  <si>
    <t>NPAKA</t>
  </si>
  <si>
    <t>nepřiděleno</t>
  </si>
  <si>
    <t>Kontrolní součty:</t>
  </si>
  <si>
    <t>Výsledková listina</t>
  </si>
  <si>
    <t xml:space="preserve"> 60 m - rozběhy</t>
  </si>
  <si>
    <t xml:space="preserve"> Pořadí</t>
  </si>
  <si>
    <t xml:space="preserve"> Příjmení a jméno</t>
  </si>
  <si>
    <t>dd.mm.rr</t>
  </si>
  <si>
    <t>Rozběh</t>
  </si>
  <si>
    <t>(pořadí)-skrýt</t>
  </si>
  <si>
    <t>Výkon</t>
  </si>
  <si>
    <t>/vítr</t>
  </si>
  <si>
    <t>.</t>
  </si>
  <si>
    <t xml:space="preserve"> 60 m - finále</t>
  </si>
  <si>
    <t>Finále</t>
  </si>
  <si>
    <t>Body</t>
  </si>
  <si>
    <t>A</t>
  </si>
  <si>
    <t>B</t>
  </si>
  <si>
    <t xml:space="preserve"> 300 m</t>
  </si>
  <si>
    <t xml:space="preserve"> 800 m</t>
  </si>
  <si>
    <t xml:space="preserve"> 100 m překážek</t>
  </si>
  <si>
    <t xml:space="preserve"> Skok do výšky</t>
  </si>
  <si>
    <t xml:space="preserve"> Skok do dálky</t>
  </si>
  <si>
    <t xml:space="preserve"> Vrh koulí</t>
  </si>
  <si>
    <t xml:space="preserve"> Hod diskem</t>
  </si>
  <si>
    <t xml:space="preserve"> Hod oštěpem</t>
  </si>
  <si>
    <t xml:space="preserve"> Štafeta 4 x 100 m</t>
  </si>
  <si>
    <t>Složení štafety</t>
  </si>
  <si>
    <t>0ddíl</t>
  </si>
  <si>
    <t>Pořadí družstev v 1.kole</t>
  </si>
  <si>
    <t>Krajský přebor Královéhradeckého kraje družstev starších žáků</t>
  </si>
  <si>
    <t>Ing. Jan Veverka</t>
  </si>
  <si>
    <t>MS</t>
  </si>
  <si>
    <t>?</t>
  </si>
  <si>
    <t xml:space="preserve"> Štafeta 4 x 60 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</si>
</sst>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0.0"/>
    <numFmt numFmtId="173" formatCode="00.0"/>
    <numFmt numFmtId="174" formatCode="00.00"/>
    <numFmt numFmtId="175" formatCode="0.0000"/>
    <numFmt numFmtId="176" formatCode="d\.\ mmmm\ yyyy"/>
    <numFmt numFmtId="177" formatCode="d/m/yy\ h:mm"/>
    <numFmt numFmtId="178" formatCode="d/m"/>
    <numFmt numFmtId="179" formatCode="mmmmm"/>
    <numFmt numFmtId="180" formatCode="0.00000"/>
    <numFmt numFmtId="181" formatCode="mmm/yyyy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0" fillId="2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" xfId="0" applyNumberFormat="1" applyFill="1" applyBorder="1" applyAlignment="1" applyProtection="1">
      <alignment/>
      <protection locked="0"/>
    </xf>
    <xf numFmtId="49" fontId="0" fillId="0" borderId="1" xfId="0" applyNumberFormat="1" applyBorder="1" applyAlignment="1">
      <alignment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center"/>
      <protection hidden="1"/>
    </xf>
    <xf numFmtId="49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right"/>
      <protection hidden="1"/>
    </xf>
    <xf numFmtId="172" fontId="3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vertical="center" wrapText="1"/>
      <protection hidden="1"/>
    </xf>
    <xf numFmtId="49" fontId="0" fillId="0" borderId="0" xfId="0" applyNumberForma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72" fontId="0" fillId="0" borderId="0" xfId="0" applyNumberFormat="1" applyFont="1" applyAlignment="1" applyProtection="1">
      <alignment horizontal="right" vertical="center" wrapText="1"/>
      <protection hidden="1"/>
    </xf>
    <xf numFmtId="172" fontId="3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172" fontId="7" fillId="0" borderId="0" xfId="0" applyNumberFormat="1" applyFont="1" applyAlignment="1" applyProtection="1">
      <alignment horizontal="right"/>
      <protection hidden="1"/>
    </xf>
    <xf numFmtId="172" fontId="8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49" fontId="10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172" fontId="10" fillId="0" borderId="0" xfId="0" applyNumberFormat="1" applyFont="1" applyAlignment="1" applyProtection="1">
      <alignment horizontal="right"/>
      <protection hidden="1"/>
    </xf>
    <xf numFmtId="172" fontId="9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2" fontId="7" fillId="0" borderId="0" xfId="0" applyNumberFormat="1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72" fontId="7" fillId="0" borderId="0" xfId="0" applyNumberFormat="1" applyFont="1" applyAlignment="1" applyProtection="1">
      <alignment horizontal="right" vertical="center" wrapText="1"/>
      <protection hidden="1"/>
    </xf>
    <xf numFmtId="172" fontId="8" fillId="0" borderId="0" xfId="0" applyNumberFormat="1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49" fontId="10" fillId="0" borderId="0" xfId="0" applyNumberFormat="1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9" fontId="10" fillId="0" borderId="0" xfId="0" applyNumberFormat="1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72" fontId="10" fillId="0" borderId="0" xfId="0" applyNumberFormat="1" applyFont="1" applyAlignment="1" applyProtection="1">
      <alignment horizontal="right" vertical="center" wrapText="1"/>
      <protection hidden="1"/>
    </xf>
    <xf numFmtId="172" fontId="9" fillId="0" borderId="0" xfId="0" applyNumberFormat="1" applyFont="1" applyAlignment="1" applyProtection="1">
      <alignment horizontal="center" vertical="center" wrapText="1"/>
      <protection hidden="1"/>
    </xf>
    <xf numFmtId="0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4" fillId="0" borderId="0" xfId="0" applyFont="1" applyAlignment="1" applyProtection="1">
      <alignment horizontal="center" textRotation="90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_&#382;actvo_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_&#382;actvo_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  <sheetName val="výsledky"/>
      <sheetName val="60 m"/>
      <sheetName val="300 m"/>
      <sheetName val="800m"/>
      <sheetName val="100m_př"/>
      <sheetName val="štafeta"/>
      <sheetName val="výška"/>
      <sheetName val="dálka"/>
      <sheetName val="koule"/>
      <sheetName val="disk"/>
      <sheetName val="oštěp"/>
    </sheetNames>
    <sheetDataSet>
      <sheetData sheetId="0">
        <row r="1">
          <cell r="B1" t="str">
            <v>Český atletický svaz</v>
          </cell>
        </row>
        <row r="2">
          <cell r="B2" t="str">
            <v>Krajský přebor Královéhradeckého kraje družstev starších žákyň</v>
          </cell>
        </row>
        <row r="3">
          <cell r="B3" t="str">
            <v>Nová Paka</v>
          </cell>
        </row>
        <row r="4">
          <cell r="B4" t="str">
            <v>Atletický oddíl Sokol Nová Paka</v>
          </cell>
        </row>
        <row r="5">
          <cell r="B5">
            <v>38494</v>
          </cell>
        </row>
        <row r="7">
          <cell r="B7" t="str">
            <v>František Ferles</v>
          </cell>
        </row>
        <row r="8">
          <cell r="B8" t="str">
            <v>Ing. Petr Kužel</v>
          </cell>
        </row>
        <row r="9">
          <cell r="B9" t="str">
            <v>Ondřej Veverka</v>
          </cell>
        </row>
        <row r="11">
          <cell r="B11" t="str">
            <v>Závody proběhly za slunečného počasí, bez protestů, vítr neměřen.</v>
          </cell>
        </row>
        <row r="16">
          <cell r="A16" t="str">
            <v>Sokol Hradec Králové</v>
          </cell>
          <cell r="C16" t="str">
            <v>HKRAL</v>
          </cell>
          <cell r="N16">
            <v>86</v>
          </cell>
        </row>
        <row r="17">
          <cell r="A17" t="str">
            <v>TJ Dvůr Králové</v>
          </cell>
          <cell r="C17" t="str">
            <v>DVKRA</v>
          </cell>
          <cell r="N17">
            <v>115</v>
          </cell>
        </row>
        <row r="18">
          <cell r="A18" t="str">
            <v>TJ Dobruška</v>
          </cell>
          <cell r="C18" t="str">
            <v>DOBRU</v>
          </cell>
          <cell r="N18">
            <v>216.5</v>
          </cell>
        </row>
        <row r="19">
          <cell r="A19" t="str">
            <v>TJ Sokol Nová Paka</v>
          </cell>
          <cell r="C19" t="str">
            <v>NPAKA</v>
          </cell>
          <cell r="N19">
            <v>94.5</v>
          </cell>
        </row>
      </sheetData>
      <sheetData sheetId="2">
        <row r="10">
          <cell r="C10" t="str">
            <v>Halbichová Iveta</v>
          </cell>
          <cell r="E10" t="str">
            <v>020891</v>
          </cell>
          <cell r="F10" t="str">
            <v>HKRAL</v>
          </cell>
          <cell r="H10">
            <v>8.7</v>
          </cell>
          <cell r="I10">
            <v>4</v>
          </cell>
        </row>
        <row r="11">
          <cell r="C11" t="str">
            <v>Bruková Barbora</v>
          </cell>
          <cell r="E11" t="str">
            <v>080190</v>
          </cell>
          <cell r="F11" t="str">
            <v>NPAKA</v>
          </cell>
          <cell r="H11">
            <v>9.7</v>
          </cell>
          <cell r="I11">
            <v>6</v>
          </cell>
        </row>
        <row r="12">
          <cell r="C12" t="str">
            <v>Vokounová Alena</v>
          </cell>
          <cell r="E12" t="str">
            <v>080990</v>
          </cell>
          <cell r="F12" t="str">
            <v>DVKRA</v>
          </cell>
          <cell r="H12">
            <v>9.4</v>
          </cell>
          <cell r="I12">
            <v>5</v>
          </cell>
        </row>
        <row r="13">
          <cell r="C13" t="str">
            <v>Špačková Michaela</v>
          </cell>
          <cell r="E13" t="str">
            <v>020490</v>
          </cell>
          <cell r="F13" t="str">
            <v>DOBRU</v>
          </cell>
          <cell r="H13">
            <v>8.3</v>
          </cell>
          <cell r="I13">
            <v>2</v>
          </cell>
        </row>
        <row r="14">
          <cell r="C14" t="str">
            <v>Musilová Michaela</v>
          </cell>
          <cell r="E14" t="str">
            <v>310890</v>
          </cell>
          <cell r="F14" t="str">
            <v>DOBRU</v>
          </cell>
          <cell r="H14">
            <v>8.3</v>
          </cell>
          <cell r="I14">
            <v>1</v>
          </cell>
        </row>
        <row r="15">
          <cell r="C15" t="str">
            <v>Panochová Kateřina</v>
          </cell>
          <cell r="E15" t="str">
            <v>160990</v>
          </cell>
          <cell r="F15" t="str">
            <v>HKRAL</v>
          </cell>
          <cell r="H15">
            <v>8.4</v>
          </cell>
          <cell r="I15">
            <v>3</v>
          </cell>
        </row>
        <row r="17">
          <cell r="C17" t="str">
            <v>Jahelková Karolína</v>
          </cell>
          <cell r="E17" t="str">
            <v>130591</v>
          </cell>
          <cell r="F17" t="str">
            <v>HKRAL</v>
          </cell>
          <cell r="H17">
            <v>8.6</v>
          </cell>
          <cell r="I17">
            <v>1</v>
          </cell>
        </row>
        <row r="18">
          <cell r="C18" t="str">
            <v>Schrollová Denisa</v>
          </cell>
          <cell r="E18" t="str">
            <v>021192</v>
          </cell>
          <cell r="F18" t="str">
            <v>DVKRA</v>
          </cell>
          <cell r="H18">
            <v>9.2</v>
          </cell>
          <cell r="I18">
            <v>4</v>
          </cell>
        </row>
        <row r="19">
          <cell r="C19" t="str">
            <v>Pohlová Monika</v>
          </cell>
          <cell r="E19" t="str">
            <v>280390</v>
          </cell>
          <cell r="F19" t="str">
            <v>DOBRU</v>
          </cell>
          <cell r="H19">
            <v>8.7</v>
          </cell>
          <cell r="I19">
            <v>2</v>
          </cell>
        </row>
        <row r="20">
          <cell r="C20" t="str">
            <v>Menoušková Karolína</v>
          </cell>
          <cell r="E20" t="str">
            <v>301091</v>
          </cell>
          <cell r="F20" t="str">
            <v>HKRAL</v>
          </cell>
          <cell r="H20">
            <v>8.8</v>
          </cell>
          <cell r="I20">
            <v>3</v>
          </cell>
        </row>
        <row r="21">
          <cell r="C21" t="str">
            <v>Bělinová Bára</v>
          </cell>
          <cell r="E21" t="str">
            <v>020792</v>
          </cell>
          <cell r="F21" t="str">
            <v>DVKRA</v>
          </cell>
          <cell r="H21">
            <v>9.7</v>
          </cell>
          <cell r="I21">
            <v>6</v>
          </cell>
        </row>
        <row r="22">
          <cell r="C22" t="str">
            <v>Zachová Kateřina</v>
          </cell>
          <cell r="E22" t="str">
            <v>240390</v>
          </cell>
          <cell r="F22" t="str">
            <v>NPAKA</v>
          </cell>
          <cell r="H22">
            <v>9.6</v>
          </cell>
          <cell r="I22">
            <v>5</v>
          </cell>
        </row>
        <row r="24">
          <cell r="C24" t="str">
            <v>Pavlíčková Klára</v>
          </cell>
          <cell r="E24" t="str">
            <v>080490</v>
          </cell>
          <cell r="F24" t="str">
            <v>NPAKA</v>
          </cell>
          <cell r="H24">
            <v>8.8</v>
          </cell>
          <cell r="I24">
            <v>5</v>
          </cell>
        </row>
        <row r="25">
          <cell r="C25" t="str">
            <v>Rojková Michaela</v>
          </cell>
          <cell r="E25" t="str">
            <v>030191</v>
          </cell>
          <cell r="F25" t="str">
            <v>DVKRA</v>
          </cell>
          <cell r="H25">
            <v>8.6</v>
          </cell>
          <cell r="I25">
            <v>3</v>
          </cell>
        </row>
        <row r="26">
          <cell r="C26" t="str">
            <v>Vozdeková Johana</v>
          </cell>
          <cell r="E26" t="str">
            <v>241091</v>
          </cell>
          <cell r="F26" t="str">
            <v>DOBRU</v>
          </cell>
          <cell r="H26">
            <v>8.4</v>
          </cell>
          <cell r="I26">
            <v>1</v>
          </cell>
        </row>
        <row r="27">
          <cell r="C27" t="str">
            <v>Buřilová Petra</v>
          </cell>
          <cell r="E27" t="str">
            <v>221191</v>
          </cell>
          <cell r="F27" t="str">
            <v>NPAKA</v>
          </cell>
          <cell r="H27">
            <v>8.5</v>
          </cell>
          <cell r="I27">
            <v>2</v>
          </cell>
        </row>
        <row r="28">
          <cell r="C28" t="str">
            <v>Konečná Kristýna</v>
          </cell>
          <cell r="E28" t="str">
            <v>270391</v>
          </cell>
          <cell r="F28" t="str">
            <v>HKRAL</v>
          </cell>
          <cell r="H28">
            <v>8.7</v>
          </cell>
          <cell r="I28">
            <v>4</v>
          </cell>
        </row>
        <row r="29">
          <cell r="C29" t="str">
            <v>Soukupová Barbora</v>
          </cell>
          <cell r="E29" t="str">
            <v>170491</v>
          </cell>
          <cell r="F29" t="str">
            <v>HKRAL</v>
          </cell>
          <cell r="H29">
            <v>10.5</v>
          </cell>
          <cell r="I29">
            <v>6</v>
          </cell>
        </row>
        <row r="69">
          <cell r="C69" t="str">
            <v>Špačková Michaela</v>
          </cell>
          <cell r="E69" t="str">
            <v>020490</v>
          </cell>
          <cell r="F69" t="str">
            <v>DOBRU</v>
          </cell>
          <cell r="H69">
            <v>8.4</v>
          </cell>
          <cell r="I69">
            <v>1</v>
          </cell>
        </row>
        <row r="70">
          <cell r="C70" t="str">
            <v>Musilová Michaela</v>
          </cell>
          <cell r="E70" t="str">
            <v>310890</v>
          </cell>
          <cell r="F70" t="str">
            <v>DOBRU</v>
          </cell>
          <cell r="H70">
            <v>8.5</v>
          </cell>
          <cell r="I70">
            <v>2</v>
          </cell>
        </row>
        <row r="71">
          <cell r="C71" t="str">
            <v>Jahelková Karolína</v>
          </cell>
          <cell r="E71" t="str">
            <v>130591</v>
          </cell>
          <cell r="F71" t="str">
            <v>HKRAL</v>
          </cell>
          <cell r="H71">
            <v>9.6</v>
          </cell>
          <cell r="I71">
            <v>3</v>
          </cell>
        </row>
        <row r="72">
          <cell r="C72" t="str">
            <v>Pohlová Monika</v>
          </cell>
          <cell r="E72" t="str">
            <v>280390</v>
          </cell>
          <cell r="F72" t="str">
            <v>DOBRU</v>
          </cell>
          <cell r="H72">
            <v>8.9</v>
          </cell>
          <cell r="I72">
            <v>6</v>
          </cell>
        </row>
        <row r="73">
          <cell r="C73" t="str">
            <v>Vozdeková Johana</v>
          </cell>
          <cell r="E73" t="str">
            <v>241091</v>
          </cell>
          <cell r="F73" t="str">
            <v>DOBRU</v>
          </cell>
          <cell r="H73">
            <v>8.8</v>
          </cell>
          <cell r="I73">
            <v>5</v>
          </cell>
        </row>
        <row r="74">
          <cell r="C74" t="str">
            <v>Buřilová Petra</v>
          </cell>
          <cell r="E74" t="str">
            <v>221191</v>
          </cell>
          <cell r="F74" t="str">
            <v>NPAKA</v>
          </cell>
          <cell r="H74">
            <v>8.6</v>
          </cell>
          <cell r="I74">
            <v>4</v>
          </cell>
        </row>
        <row r="76">
          <cell r="C76" t="str">
            <v>Halbichová Iveta</v>
          </cell>
          <cell r="E76" t="str">
            <v>020891</v>
          </cell>
          <cell r="F76" t="str">
            <v>HKRAL</v>
          </cell>
          <cell r="H76">
            <v>9</v>
          </cell>
          <cell r="I76">
            <v>3</v>
          </cell>
        </row>
        <row r="77">
          <cell r="C77" t="str">
            <v>Panochová Kateřina</v>
          </cell>
          <cell r="E77" t="str">
            <v>160990</v>
          </cell>
          <cell r="F77" t="str">
            <v>HKRAL</v>
          </cell>
          <cell r="H77">
            <v>8.5</v>
          </cell>
          <cell r="I77">
            <v>1</v>
          </cell>
        </row>
        <row r="78">
          <cell r="C78" t="str">
            <v>Schrollová Denisa</v>
          </cell>
          <cell r="E78" t="str">
            <v>021192</v>
          </cell>
          <cell r="F78" t="str">
            <v>DVKRA</v>
          </cell>
          <cell r="H78">
            <v>9.1</v>
          </cell>
          <cell r="I78">
            <v>4</v>
          </cell>
        </row>
        <row r="79">
          <cell r="C79" t="str">
            <v>Menoušková Karolína</v>
          </cell>
          <cell r="E79" t="str">
            <v>301091</v>
          </cell>
          <cell r="F79" t="str">
            <v>HKRAL</v>
          </cell>
          <cell r="H79">
            <v>10.5</v>
          </cell>
          <cell r="I79">
            <v>6</v>
          </cell>
        </row>
        <row r="80">
          <cell r="C80" t="str">
            <v>Rojková Michaela</v>
          </cell>
          <cell r="E80" t="str">
            <v>020791</v>
          </cell>
          <cell r="F80" t="str">
            <v>DVKRA</v>
          </cell>
          <cell r="H80">
            <v>9.2</v>
          </cell>
          <cell r="I80">
            <v>5</v>
          </cell>
        </row>
        <row r="81">
          <cell r="C81" t="str">
            <v>Konečná Kristýna</v>
          </cell>
          <cell r="E81" t="str">
            <v>270391</v>
          </cell>
          <cell r="F81" t="str">
            <v>HKRAL</v>
          </cell>
          <cell r="H81">
            <v>9</v>
          </cell>
          <cell r="I81">
            <v>2</v>
          </cell>
        </row>
      </sheetData>
      <sheetData sheetId="3">
        <row r="10">
          <cell r="C10" t="str">
            <v>Grohová Karolína</v>
          </cell>
          <cell r="E10" t="str">
            <v>211190</v>
          </cell>
          <cell r="F10" t="str">
            <v>DVKRA</v>
          </cell>
          <cell r="H10">
            <v>45</v>
          </cell>
        </row>
        <row r="11">
          <cell r="C11" t="str">
            <v>Petřinová Lucie</v>
          </cell>
          <cell r="E11" t="str">
            <v>160692</v>
          </cell>
          <cell r="F11" t="str">
            <v>DOBRU</v>
          </cell>
          <cell r="H11">
            <v>51.5</v>
          </cell>
        </row>
        <row r="12">
          <cell r="C12" t="str">
            <v>Kuncová Kateřina</v>
          </cell>
          <cell r="E12" t="str">
            <v>311090</v>
          </cell>
          <cell r="F12" t="str">
            <v>DVKRA</v>
          </cell>
          <cell r="H12">
            <v>48.6</v>
          </cell>
        </row>
        <row r="13">
          <cell r="C13" t="str">
            <v>Mikešová Jana</v>
          </cell>
          <cell r="E13" t="str">
            <v>080591</v>
          </cell>
          <cell r="F13" t="str">
            <v>NPAKA</v>
          </cell>
          <cell r="H13">
            <v>53.1</v>
          </cell>
        </row>
        <row r="15">
          <cell r="C15" t="str">
            <v>Klimešová Markéta</v>
          </cell>
          <cell r="E15" t="str">
            <v>200391</v>
          </cell>
          <cell r="F15" t="str">
            <v>HKRAL</v>
          </cell>
          <cell r="H15">
            <v>49</v>
          </cell>
        </row>
        <row r="16">
          <cell r="C16" t="str">
            <v>Pohlová Monika</v>
          </cell>
          <cell r="E16" t="str">
            <v>280390</v>
          </cell>
          <cell r="F16" t="str">
            <v>DOBRU</v>
          </cell>
          <cell r="H16">
            <v>45.6</v>
          </cell>
        </row>
        <row r="17">
          <cell r="C17" t="str">
            <v>Pavlíčková Klára</v>
          </cell>
          <cell r="E17" t="str">
            <v>080490</v>
          </cell>
          <cell r="F17" t="str">
            <v>NPAKA</v>
          </cell>
          <cell r="H17" t="str">
            <v>DNP</v>
          </cell>
        </row>
        <row r="18">
          <cell r="C18" t="str">
            <v>Bělinová Petra</v>
          </cell>
          <cell r="E18" t="str">
            <v>020792</v>
          </cell>
          <cell r="F18" t="str">
            <v>DVKRA</v>
          </cell>
          <cell r="H18">
            <v>52.6</v>
          </cell>
        </row>
        <row r="20">
          <cell r="C20" t="str">
            <v>Jahelková Karolína</v>
          </cell>
          <cell r="E20" t="str">
            <v>100591</v>
          </cell>
          <cell r="F20" t="str">
            <v>HKRAL</v>
          </cell>
          <cell r="H20">
            <v>45.7</v>
          </cell>
        </row>
        <row r="21">
          <cell r="C21" t="str">
            <v>Küffelová Zuzana</v>
          </cell>
          <cell r="E21" t="str">
            <v>021090</v>
          </cell>
          <cell r="F21" t="str">
            <v>DVKRA</v>
          </cell>
          <cell r="H21">
            <v>49.4</v>
          </cell>
        </row>
        <row r="22">
          <cell r="C22" t="str">
            <v>Vozdeková Johana</v>
          </cell>
          <cell r="E22" t="str">
            <v>241090</v>
          </cell>
          <cell r="F22" t="str">
            <v>DOBRU</v>
          </cell>
          <cell r="H22">
            <v>46.7</v>
          </cell>
        </row>
        <row r="23">
          <cell r="C23" t="str">
            <v>Vávrová Michala</v>
          </cell>
          <cell r="E23" t="str">
            <v>170490</v>
          </cell>
          <cell r="F23" t="str">
            <v>NPAKA</v>
          </cell>
          <cell r="H23">
            <v>49.6</v>
          </cell>
        </row>
        <row r="25">
          <cell r="C25" t="str">
            <v>Michaličková Pavlína</v>
          </cell>
          <cell r="E25" t="str">
            <v>160590</v>
          </cell>
          <cell r="F25" t="str">
            <v>DOBRU</v>
          </cell>
          <cell r="H25">
            <v>49.6</v>
          </cell>
        </row>
        <row r="26">
          <cell r="C26" t="str">
            <v>Schrollová Denisa</v>
          </cell>
          <cell r="E26" t="str">
            <v>021192</v>
          </cell>
          <cell r="F26" t="str">
            <v>DVKRA</v>
          </cell>
          <cell r="H26">
            <v>50.8</v>
          </cell>
        </row>
        <row r="27">
          <cell r="C27" t="str">
            <v>Volšičková Klára</v>
          </cell>
          <cell r="E27" t="str">
            <v>180591</v>
          </cell>
          <cell r="F27" t="str">
            <v>NPAKA</v>
          </cell>
          <cell r="H27">
            <v>50.5</v>
          </cell>
        </row>
        <row r="28">
          <cell r="C28" t="str">
            <v>Pražáková Veronika</v>
          </cell>
          <cell r="E28" t="str">
            <v>231090</v>
          </cell>
          <cell r="F28" t="str">
            <v>DOBRU</v>
          </cell>
          <cell r="H28" t="str">
            <v>DNP</v>
          </cell>
        </row>
      </sheetData>
      <sheetData sheetId="4">
        <row r="9">
          <cell r="C9" t="str">
            <v>Šatalíková Anna</v>
          </cell>
          <cell r="E9" t="str">
            <v>070991</v>
          </cell>
          <cell r="F9" t="str">
            <v>HKRAL</v>
          </cell>
          <cell r="H9" t="str">
            <v>2:51,1</v>
          </cell>
        </row>
        <row r="10">
          <cell r="C10" t="str">
            <v>Kuncová Kateřina</v>
          </cell>
          <cell r="E10" t="str">
            <v>311090</v>
          </cell>
          <cell r="F10" t="str">
            <v>DVKRA</v>
          </cell>
          <cell r="H10" t="str">
            <v>2:34,7</v>
          </cell>
        </row>
        <row r="11">
          <cell r="C11" t="str">
            <v>Pražáková Veronika</v>
          </cell>
          <cell r="E11" t="str">
            <v>231090</v>
          </cell>
          <cell r="F11" t="str">
            <v>DOBRU</v>
          </cell>
          <cell r="H11" t="str">
            <v>2:37,2</v>
          </cell>
        </row>
        <row r="12">
          <cell r="C12" t="str">
            <v>Červená Iveta</v>
          </cell>
          <cell r="E12" t="str">
            <v>080191</v>
          </cell>
          <cell r="F12" t="str">
            <v>DVKRA</v>
          </cell>
          <cell r="H12" t="str">
            <v>2:46,8</v>
          </cell>
        </row>
        <row r="13">
          <cell r="C13" t="str">
            <v>Vávrová Michala</v>
          </cell>
          <cell r="E13" t="str">
            <v>170490</v>
          </cell>
          <cell r="F13" t="str">
            <v>NPAKA</v>
          </cell>
          <cell r="H13" t="str">
            <v>2:42,9</v>
          </cell>
        </row>
        <row r="14">
          <cell r="C14" t="str">
            <v>Menoušková Karolína</v>
          </cell>
          <cell r="E14" t="str">
            <v>301091</v>
          </cell>
          <cell r="F14" t="str">
            <v>HKRAL</v>
          </cell>
          <cell r="H14" t="str">
            <v>2:53,9</v>
          </cell>
        </row>
        <row r="15">
          <cell r="C15" t="str">
            <v>Bergerová Karolína</v>
          </cell>
          <cell r="E15" t="str">
            <v>250292</v>
          </cell>
          <cell r="F15" t="str">
            <v>DVKRA</v>
          </cell>
          <cell r="H15" t="str">
            <v>2:50,5</v>
          </cell>
        </row>
        <row r="16">
          <cell r="C16" t="str">
            <v>Svatoňová Petra</v>
          </cell>
          <cell r="E16" t="str">
            <v>300190</v>
          </cell>
          <cell r="F16" t="str">
            <v>DOBRU</v>
          </cell>
          <cell r="H16" t="str">
            <v>2:43,5</v>
          </cell>
        </row>
        <row r="17">
          <cell r="C17" t="str">
            <v>Karlová Veronika</v>
          </cell>
          <cell r="E17" t="str">
            <v>091090</v>
          </cell>
          <cell r="F17" t="str">
            <v>HKRAL</v>
          </cell>
          <cell r="H17" t="str">
            <v>2:36,2</v>
          </cell>
        </row>
        <row r="18">
          <cell r="C18" t="str">
            <v>Bergerová Kateřina</v>
          </cell>
          <cell r="E18" t="str">
            <v>250292</v>
          </cell>
          <cell r="F18" t="str">
            <v>DVKRA</v>
          </cell>
          <cell r="H18" t="str">
            <v>2:49,8</v>
          </cell>
        </row>
        <row r="19">
          <cell r="C19" t="str">
            <v>Morávková Klára</v>
          </cell>
          <cell r="E19" t="str">
            <v>160190</v>
          </cell>
          <cell r="F19" t="str">
            <v>NPAKA</v>
          </cell>
          <cell r="H19" t="str">
            <v>DNP</v>
          </cell>
        </row>
      </sheetData>
      <sheetData sheetId="5">
        <row r="10">
          <cell r="C10" t="str">
            <v>Michaličková Pavlína</v>
          </cell>
          <cell r="E10" t="str">
            <v>160590</v>
          </cell>
          <cell r="F10" t="str">
            <v>DOBRU</v>
          </cell>
          <cell r="H10">
            <v>17</v>
          </cell>
        </row>
        <row r="11">
          <cell r="C11" t="str">
            <v>Šrámková Klára</v>
          </cell>
          <cell r="E11" t="str">
            <v>150290</v>
          </cell>
          <cell r="F11" t="str">
            <v>DOBRU</v>
          </cell>
          <cell r="H11">
            <v>16.8</v>
          </cell>
        </row>
        <row r="12">
          <cell r="C12" t="str">
            <v>Grohová Karolína</v>
          </cell>
          <cell r="E12" t="str">
            <v>211190</v>
          </cell>
          <cell r="F12" t="str">
            <v>DVKRA</v>
          </cell>
          <cell r="H12">
            <v>16.6</v>
          </cell>
        </row>
        <row r="17">
          <cell r="C17" t="str">
            <v>Dejmková Zuzana</v>
          </cell>
          <cell r="E17" t="str">
            <v>090691</v>
          </cell>
          <cell r="F17" t="str">
            <v>NPAKA</v>
          </cell>
          <cell r="H17">
            <v>17.9</v>
          </cell>
        </row>
        <row r="18">
          <cell r="C18" t="str">
            <v>Mikušíková Zlata</v>
          </cell>
          <cell r="E18" t="str">
            <v>151090</v>
          </cell>
          <cell r="F18" t="str">
            <v>DOBRU</v>
          </cell>
          <cell r="H18">
            <v>18.4</v>
          </cell>
        </row>
        <row r="19">
          <cell r="C19" t="str">
            <v>Panochová Kateřina</v>
          </cell>
          <cell r="E19" t="str">
            <v>160990</v>
          </cell>
          <cell r="F19" t="str">
            <v>HKRAL</v>
          </cell>
          <cell r="H19" t="str">
            <v>DNP</v>
          </cell>
        </row>
        <row r="24">
          <cell r="C24" t="str">
            <v>Červená Adéla</v>
          </cell>
          <cell r="E24" t="str">
            <v>211190</v>
          </cell>
          <cell r="F24" t="str">
            <v>HKRAL</v>
          </cell>
          <cell r="H24">
            <v>16.5</v>
          </cell>
        </row>
        <row r="25">
          <cell r="C25" t="str">
            <v>Volšičková Klára</v>
          </cell>
          <cell r="E25" t="str">
            <v>180591</v>
          </cell>
          <cell r="F25" t="str">
            <v>NPAKA</v>
          </cell>
          <cell r="H25">
            <v>19.7</v>
          </cell>
        </row>
      </sheetData>
      <sheetData sheetId="6">
        <row r="10">
          <cell r="C10" t="str">
            <v>DOBRU A</v>
          </cell>
          <cell r="D10" t="str">
            <v>Špačková, Šrámková, Vozdeková, Musilová</v>
          </cell>
          <cell r="H10">
            <v>32.7</v>
          </cell>
        </row>
        <row r="11">
          <cell r="C11" t="str">
            <v>DVKRA </v>
          </cell>
          <cell r="D11" t="str">
            <v>Rojková, Vokounová, Küffelová, Schrollová</v>
          </cell>
          <cell r="H11">
            <v>34.8</v>
          </cell>
        </row>
        <row r="12">
          <cell r="C12" t="str">
            <v>HKRAL A</v>
          </cell>
          <cell r="D12" t="str">
            <v>Panochová, Červená, Jahelková, Konečná</v>
          </cell>
          <cell r="H12">
            <v>32.8</v>
          </cell>
        </row>
        <row r="15">
          <cell r="C15" t="str">
            <v>DOBRU B</v>
          </cell>
          <cell r="D15" t="str">
            <v>Svatoňová, Petřinová, Svobodová, Mikušíková</v>
          </cell>
          <cell r="H15">
            <v>36</v>
          </cell>
        </row>
        <row r="16">
          <cell r="C16" t="str">
            <v>NPAKA</v>
          </cell>
          <cell r="D16" t="str">
            <v>Bruková, Buřilová, Mikešová, Dejmková</v>
          </cell>
          <cell r="H16">
            <v>34.3</v>
          </cell>
        </row>
        <row r="17">
          <cell r="C17" t="str">
            <v>HKRAL B</v>
          </cell>
          <cell r="D17" t="str">
            <v>Halbichová, Soukupová, Peřinová, Menoušková</v>
          </cell>
          <cell r="H17">
            <v>35.3</v>
          </cell>
        </row>
      </sheetData>
      <sheetData sheetId="7">
        <row r="10">
          <cell r="C10" t="str">
            <v>Petřinová Lucie</v>
          </cell>
          <cell r="E10" t="str">
            <v>160692</v>
          </cell>
          <cell r="F10" t="str">
            <v>DOBRU</v>
          </cell>
          <cell r="S10">
            <v>125</v>
          </cell>
          <cell r="T10">
            <v>7</v>
          </cell>
        </row>
        <row r="11">
          <cell r="C11" t="str">
            <v>Volšičková Klára</v>
          </cell>
          <cell r="E11" t="str">
            <v>180591</v>
          </cell>
          <cell r="F11" t="str">
            <v>NPAKA</v>
          </cell>
          <cell r="S11">
            <v>130</v>
          </cell>
          <cell r="T11">
            <v>5</v>
          </cell>
        </row>
        <row r="12">
          <cell r="C12" t="str">
            <v>Küffelová Zuzana</v>
          </cell>
          <cell r="E12" t="str">
            <v>021090</v>
          </cell>
          <cell r="F12" t="str">
            <v>DVKRA</v>
          </cell>
          <cell r="S12">
            <v>135</v>
          </cell>
          <cell r="T12">
            <v>3</v>
          </cell>
        </row>
        <row r="13">
          <cell r="C13" t="str">
            <v>Zetková Simona</v>
          </cell>
          <cell r="E13" t="str">
            <v>300691</v>
          </cell>
          <cell r="F13" t="str">
            <v>DOBRU</v>
          </cell>
          <cell r="S13">
            <v>120</v>
          </cell>
          <cell r="T13">
            <v>9</v>
          </cell>
        </row>
        <row r="14">
          <cell r="C14" t="str">
            <v>Červená Adéla</v>
          </cell>
          <cell r="E14" t="str">
            <v>211190</v>
          </cell>
          <cell r="F14" t="str">
            <v>HKRAL</v>
          </cell>
          <cell r="S14">
            <v>130</v>
          </cell>
          <cell r="T14">
            <v>6</v>
          </cell>
        </row>
        <row r="15">
          <cell r="C15" t="str">
            <v>Šrámková Klára</v>
          </cell>
          <cell r="E15" t="str">
            <v>150290</v>
          </cell>
          <cell r="F15" t="str">
            <v>DOBRU</v>
          </cell>
          <cell r="S15">
            <v>149</v>
          </cell>
          <cell r="T15">
            <v>2</v>
          </cell>
        </row>
        <row r="16">
          <cell r="C16" t="str">
            <v>Knitlová Eliška</v>
          </cell>
          <cell r="E16" t="str">
            <v>071090</v>
          </cell>
          <cell r="F16" t="str">
            <v>DVKRA</v>
          </cell>
          <cell r="S16">
            <v>120</v>
          </cell>
          <cell r="T16">
            <v>8</v>
          </cell>
        </row>
        <row r="17">
          <cell r="C17" t="str">
            <v>Buřilová Petra</v>
          </cell>
          <cell r="E17" t="str">
            <v>221191</v>
          </cell>
          <cell r="F17" t="str">
            <v>NPAKA</v>
          </cell>
          <cell r="S17">
            <v>135</v>
          </cell>
          <cell r="T17">
            <v>4</v>
          </cell>
        </row>
        <row r="18">
          <cell r="C18" t="str">
            <v>Mikušíková Zlata</v>
          </cell>
          <cell r="E18" t="str">
            <v>151090</v>
          </cell>
          <cell r="F18" t="str">
            <v>DOBRU</v>
          </cell>
          <cell r="S18">
            <v>149</v>
          </cell>
          <cell r="T18">
            <v>1</v>
          </cell>
        </row>
      </sheetData>
      <sheetData sheetId="8">
        <row r="10">
          <cell r="C10" t="str">
            <v>Pohlová Monika</v>
          </cell>
          <cell r="E10" t="str">
            <v>280390</v>
          </cell>
          <cell r="F10" t="str">
            <v>DOBRU</v>
          </cell>
          <cell r="N10">
            <v>437</v>
          </cell>
        </row>
        <row r="11">
          <cell r="C11" t="str">
            <v>Bruková Barbora</v>
          </cell>
          <cell r="E11" t="str">
            <v>080190</v>
          </cell>
          <cell r="F11" t="str">
            <v>NPAKA</v>
          </cell>
          <cell r="N11">
            <v>404</v>
          </cell>
        </row>
        <row r="12">
          <cell r="C12" t="str">
            <v>Vokounová Alena</v>
          </cell>
          <cell r="E12" t="str">
            <v>080990</v>
          </cell>
          <cell r="F12" t="str">
            <v>DVKRA</v>
          </cell>
          <cell r="N12">
            <v>423</v>
          </cell>
        </row>
        <row r="13">
          <cell r="C13" t="str">
            <v>Dejmková Zuzana</v>
          </cell>
          <cell r="E13" t="str">
            <v>090691</v>
          </cell>
          <cell r="F13" t="str">
            <v>NPAKA</v>
          </cell>
          <cell r="N13">
            <v>450</v>
          </cell>
        </row>
        <row r="14">
          <cell r="C14" t="str">
            <v>Špačková Michaela</v>
          </cell>
          <cell r="E14" t="str">
            <v>020490</v>
          </cell>
          <cell r="F14" t="str">
            <v>DOBRU</v>
          </cell>
          <cell r="N14">
            <v>498</v>
          </cell>
        </row>
        <row r="15">
          <cell r="C15" t="str">
            <v>Peřinová Veronika</v>
          </cell>
          <cell r="E15" t="str">
            <v>020690</v>
          </cell>
          <cell r="F15" t="str">
            <v>HKRAL</v>
          </cell>
          <cell r="N15">
            <v>420</v>
          </cell>
        </row>
        <row r="16">
          <cell r="C16" t="str">
            <v>Zetková Simona</v>
          </cell>
          <cell r="E16" t="str">
            <v>300691</v>
          </cell>
          <cell r="F16" t="str">
            <v>DOBRU</v>
          </cell>
          <cell r="N16">
            <v>383</v>
          </cell>
        </row>
        <row r="17">
          <cell r="C17" t="str">
            <v>Mikešová Jana</v>
          </cell>
          <cell r="E17" t="str">
            <v>080591</v>
          </cell>
          <cell r="F17" t="str">
            <v>NPAKA</v>
          </cell>
          <cell r="N17">
            <v>411</v>
          </cell>
        </row>
        <row r="18">
          <cell r="C18" t="str">
            <v>Grohová Karolína</v>
          </cell>
          <cell r="E18" t="str">
            <v>211190</v>
          </cell>
          <cell r="F18" t="str">
            <v>DVKRA</v>
          </cell>
          <cell r="N18">
            <v>481</v>
          </cell>
        </row>
        <row r="19">
          <cell r="C19" t="str">
            <v>Pavlíčková Klára</v>
          </cell>
          <cell r="E19" t="str">
            <v>080490</v>
          </cell>
          <cell r="F19" t="str">
            <v>NPAKA</v>
          </cell>
          <cell r="N19">
            <v>409</v>
          </cell>
        </row>
        <row r="20">
          <cell r="C20" t="str">
            <v>Musilová Michaela</v>
          </cell>
          <cell r="E20" t="str">
            <v>310890</v>
          </cell>
          <cell r="F20" t="str">
            <v>DOBRU</v>
          </cell>
          <cell r="N20">
            <v>473</v>
          </cell>
        </row>
        <row r="21">
          <cell r="C21" t="str">
            <v>Konečná Kristýna</v>
          </cell>
          <cell r="E21" t="str">
            <v>270391</v>
          </cell>
          <cell r="F21" t="str">
            <v>HKRAL</v>
          </cell>
          <cell r="N21">
            <v>411</v>
          </cell>
        </row>
        <row r="22">
          <cell r="C22" t="str">
            <v>Michaličková Pavlína</v>
          </cell>
          <cell r="E22" t="str">
            <v>160590</v>
          </cell>
          <cell r="F22" t="str">
            <v>DOBRU</v>
          </cell>
          <cell r="N22">
            <v>459</v>
          </cell>
        </row>
        <row r="23">
          <cell r="C23" t="str">
            <v>Vávrová Michala</v>
          </cell>
          <cell r="E23" t="str">
            <v>170490</v>
          </cell>
          <cell r="F23" t="str">
            <v>NPAKA</v>
          </cell>
          <cell r="N23">
            <v>413</v>
          </cell>
        </row>
        <row r="24">
          <cell r="C24" t="str">
            <v>Rojková Michaela</v>
          </cell>
          <cell r="E24" t="str">
            <v>030191</v>
          </cell>
          <cell r="F24" t="str">
            <v>DVKRA</v>
          </cell>
          <cell r="N24">
            <v>429</v>
          </cell>
        </row>
        <row r="25">
          <cell r="C25" t="str">
            <v>Panochová Kateřina</v>
          </cell>
          <cell r="E25" t="str">
            <v>160990</v>
          </cell>
          <cell r="F25" t="str">
            <v>HKRAL</v>
          </cell>
          <cell r="N25">
            <v>456</v>
          </cell>
        </row>
      </sheetData>
      <sheetData sheetId="9">
        <row r="10">
          <cell r="C10" t="str">
            <v>Morávková Klára</v>
          </cell>
          <cell r="E10" t="str">
            <v>160190</v>
          </cell>
          <cell r="F10" t="str">
            <v>NPAKA</v>
          </cell>
          <cell r="P10">
            <v>7.57</v>
          </cell>
        </row>
        <row r="11">
          <cell r="C11" t="str">
            <v>Kudrová Monika</v>
          </cell>
          <cell r="E11" t="str">
            <v>230890</v>
          </cell>
          <cell r="F11" t="str">
            <v>DVKRA</v>
          </cell>
          <cell r="P11">
            <v>9.49</v>
          </cell>
        </row>
        <row r="12">
          <cell r="C12" t="str">
            <v>Peřinová Veronika</v>
          </cell>
          <cell r="E12" t="str">
            <v>020690</v>
          </cell>
          <cell r="F12" t="str">
            <v>HKRAL</v>
          </cell>
          <cell r="P12">
            <v>8.85</v>
          </cell>
        </row>
        <row r="13">
          <cell r="C13" t="str">
            <v>Žilinčíková Jana</v>
          </cell>
          <cell r="E13" t="str">
            <v>090590</v>
          </cell>
          <cell r="F13" t="str">
            <v>NPAKA</v>
          </cell>
          <cell r="P13">
            <v>9</v>
          </cell>
        </row>
        <row r="14">
          <cell r="C14" t="str">
            <v>Zachová Kareřina</v>
          </cell>
          <cell r="E14" t="str">
            <v>240390</v>
          </cell>
          <cell r="F14" t="str">
            <v>NPAKA</v>
          </cell>
          <cell r="P14">
            <v>7.75</v>
          </cell>
        </row>
        <row r="15">
          <cell r="C15" t="str">
            <v>Novotná Linda</v>
          </cell>
          <cell r="E15" t="str">
            <v>060492</v>
          </cell>
          <cell r="F15" t="str">
            <v>DVKRA</v>
          </cell>
          <cell r="P15">
            <v>9.9</v>
          </cell>
        </row>
        <row r="16">
          <cell r="C16" t="str">
            <v>Tupcová Tereza</v>
          </cell>
          <cell r="E16" t="str">
            <v>011290</v>
          </cell>
          <cell r="F16" t="str">
            <v>DOBRU</v>
          </cell>
          <cell r="P16">
            <v>9.19</v>
          </cell>
        </row>
      </sheetData>
      <sheetData sheetId="10">
        <row r="10">
          <cell r="C10" t="str">
            <v>Tupcová Tereza</v>
          </cell>
          <cell r="E10" t="str">
            <v>011290</v>
          </cell>
          <cell r="F10" t="str">
            <v>DOBRU</v>
          </cell>
          <cell r="P10">
            <v>24.28</v>
          </cell>
        </row>
        <row r="11">
          <cell r="C11" t="str">
            <v>Žilinčíková Jana</v>
          </cell>
          <cell r="E11" t="str">
            <v>090590</v>
          </cell>
          <cell r="F11" t="str">
            <v>NPAKA</v>
          </cell>
          <cell r="P11">
            <v>23.92</v>
          </cell>
        </row>
        <row r="12">
          <cell r="C12" t="str">
            <v>Svobodová Barbora</v>
          </cell>
          <cell r="E12" t="str">
            <v>220190</v>
          </cell>
          <cell r="F12" t="str">
            <v>DOBRU</v>
          </cell>
          <cell r="P12">
            <v>11.84</v>
          </cell>
        </row>
        <row r="13">
          <cell r="C13" t="str">
            <v>Svatoňová Petra</v>
          </cell>
          <cell r="E13" t="str">
            <v>300190</v>
          </cell>
          <cell r="F13" t="str">
            <v>DOBRU</v>
          </cell>
          <cell r="P13">
            <v>18.56</v>
          </cell>
        </row>
        <row r="14">
          <cell r="C14" t="str">
            <v>Kudrová Monika</v>
          </cell>
          <cell r="E14" t="str">
            <v>230890</v>
          </cell>
          <cell r="F14" t="str">
            <v>DVKRA</v>
          </cell>
          <cell r="P14">
            <v>18.22</v>
          </cell>
        </row>
      </sheetData>
      <sheetData sheetId="11">
        <row r="10">
          <cell r="C10" t="str">
            <v>Pražáková Veronika</v>
          </cell>
          <cell r="E10" t="str">
            <v>231090</v>
          </cell>
          <cell r="F10" t="str">
            <v>DOBRU</v>
          </cell>
          <cell r="P10">
            <v>28.34</v>
          </cell>
        </row>
        <row r="11">
          <cell r="C11" t="str">
            <v>Knitlová Eliška</v>
          </cell>
          <cell r="E11" t="str">
            <v>071090</v>
          </cell>
          <cell r="F11" t="str">
            <v>DVKRA</v>
          </cell>
          <cell r="P11">
            <v>16.44</v>
          </cell>
        </row>
        <row r="12">
          <cell r="C12" t="str">
            <v>Žilinčíková Jana</v>
          </cell>
          <cell r="E12" t="str">
            <v>090590</v>
          </cell>
          <cell r="F12" t="str">
            <v>NPAKA</v>
          </cell>
          <cell r="P12">
            <v>21.26</v>
          </cell>
        </row>
        <row r="13">
          <cell r="C13" t="str">
            <v>Svobodová Barbora</v>
          </cell>
          <cell r="E13" t="str">
            <v>220190</v>
          </cell>
          <cell r="F13" t="str">
            <v>DOBRU</v>
          </cell>
          <cell r="P13">
            <v>17.2</v>
          </cell>
        </row>
        <row r="14">
          <cell r="C14" t="str">
            <v>Morávková Klára</v>
          </cell>
          <cell r="E14" t="str">
            <v>160190</v>
          </cell>
          <cell r="F14" t="str">
            <v>NPAKA</v>
          </cell>
          <cell r="P14">
            <v>16.76</v>
          </cell>
        </row>
        <row r="15">
          <cell r="C15" t="str">
            <v>Tupcová Tereza</v>
          </cell>
          <cell r="E15" t="str">
            <v>011290</v>
          </cell>
          <cell r="F15" t="str">
            <v>DOBRU</v>
          </cell>
          <cell r="P15">
            <v>21.71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  <sheetName val="výsledky"/>
      <sheetName val="60 m"/>
      <sheetName val="300 m"/>
      <sheetName val="800m"/>
      <sheetName val="100m_př"/>
      <sheetName val="štafeta"/>
      <sheetName val="výška"/>
      <sheetName val="dálka"/>
      <sheetName val="koule"/>
      <sheetName val="disk"/>
      <sheetName val="oštěp"/>
    </sheetNames>
    <sheetDataSet>
      <sheetData sheetId="0">
        <row r="1">
          <cell r="B1" t="str">
            <v>Český atletický svaz</v>
          </cell>
        </row>
        <row r="2">
          <cell r="B2" t="str">
            <v>Krajský přebor Královéhradeckého kraje družstev starších žáků</v>
          </cell>
        </row>
        <row r="3">
          <cell r="B3" t="str">
            <v>Nová Paka</v>
          </cell>
        </row>
        <row r="4">
          <cell r="B4" t="str">
            <v>Atletický oddíl Sokol Nová Paka</v>
          </cell>
        </row>
        <row r="5">
          <cell r="B5">
            <v>38494</v>
          </cell>
        </row>
        <row r="7">
          <cell r="B7" t="str">
            <v>František Ferles</v>
          </cell>
        </row>
        <row r="8">
          <cell r="B8" t="str">
            <v>Ing. Petr Kužel</v>
          </cell>
        </row>
        <row r="9">
          <cell r="B9" t="str">
            <v>Ing. Jan Veverka</v>
          </cell>
        </row>
        <row r="11">
          <cell r="B11" t="str">
            <v>Závody proběhly za slunečného počasí, bez protestů, vítr neměřen.</v>
          </cell>
        </row>
        <row r="16">
          <cell r="A16" t="str">
            <v>Sokol Hradec Králové</v>
          </cell>
          <cell r="C16" t="str">
            <v>HKRAL</v>
          </cell>
          <cell r="N16">
            <v>241</v>
          </cell>
        </row>
        <row r="17">
          <cell r="A17" t="str">
            <v>TJ Dvůr Králové</v>
          </cell>
          <cell r="C17" t="str">
            <v>DVKRA</v>
          </cell>
          <cell r="N17">
            <v>101</v>
          </cell>
        </row>
        <row r="18">
          <cell r="A18" t="str">
            <v>TJ Dobruška</v>
          </cell>
          <cell r="C18" t="str">
            <v>DOBRU</v>
          </cell>
          <cell r="N18">
            <v>135</v>
          </cell>
        </row>
        <row r="19">
          <cell r="A19" t="str">
            <v>TJ Sokol Nová Paka</v>
          </cell>
          <cell r="C19" t="str">
            <v>NPAKA</v>
          </cell>
          <cell r="N19">
            <v>41</v>
          </cell>
        </row>
      </sheetData>
      <sheetData sheetId="2">
        <row r="10">
          <cell r="C10" t="str">
            <v>Hůza Jan</v>
          </cell>
          <cell r="E10" t="str">
            <v>220191</v>
          </cell>
          <cell r="F10" t="str">
            <v>HKRAL</v>
          </cell>
          <cell r="H10">
            <v>8.2</v>
          </cell>
          <cell r="I10">
            <v>5</v>
          </cell>
        </row>
        <row r="11">
          <cell r="C11" t="str">
            <v>Hartman Jan</v>
          </cell>
          <cell r="E11" t="str">
            <v>260290</v>
          </cell>
          <cell r="F11" t="str">
            <v>DVKRA</v>
          </cell>
          <cell r="H11">
            <v>8.2</v>
          </cell>
          <cell r="I11">
            <v>4</v>
          </cell>
        </row>
        <row r="12">
          <cell r="C12" t="str">
            <v>Bulíček Jan</v>
          </cell>
          <cell r="E12" t="str">
            <v>110290</v>
          </cell>
          <cell r="F12" t="str">
            <v>HKRAL</v>
          </cell>
          <cell r="H12">
            <v>7.5</v>
          </cell>
          <cell r="I12">
            <v>1</v>
          </cell>
        </row>
        <row r="13">
          <cell r="C13" t="str">
            <v>Bakeš Martin</v>
          </cell>
          <cell r="E13" t="str">
            <v>240390</v>
          </cell>
          <cell r="F13" t="str">
            <v>HKRAL</v>
          </cell>
          <cell r="H13">
            <v>7.6</v>
          </cell>
          <cell r="I13">
            <v>2</v>
          </cell>
        </row>
        <row r="14">
          <cell r="C14" t="str">
            <v>Horák Jan</v>
          </cell>
          <cell r="E14" t="str">
            <v>240390</v>
          </cell>
          <cell r="F14" t="str">
            <v>HKRAL</v>
          </cell>
          <cell r="H14">
            <v>8.4</v>
          </cell>
          <cell r="I14">
            <v>6</v>
          </cell>
        </row>
        <row r="15">
          <cell r="C15" t="str">
            <v>Trejtnar Pavel</v>
          </cell>
          <cell r="E15" t="str">
            <v>050290</v>
          </cell>
          <cell r="F15" t="str">
            <v>DOBRU</v>
          </cell>
          <cell r="H15">
            <v>7.7</v>
          </cell>
          <cell r="I15">
            <v>3</v>
          </cell>
        </row>
        <row r="17">
          <cell r="C17" t="str">
            <v>Šafář Jiří</v>
          </cell>
          <cell r="E17" t="str">
            <v>150390</v>
          </cell>
          <cell r="F17" t="str">
            <v>NPAKA</v>
          </cell>
          <cell r="H17">
            <v>8.5</v>
          </cell>
          <cell r="I17">
            <v>4</v>
          </cell>
        </row>
        <row r="18">
          <cell r="C18" t="str">
            <v>Bobr Michal</v>
          </cell>
          <cell r="E18" t="str">
            <v>130192</v>
          </cell>
          <cell r="F18" t="str">
            <v>DVKRA</v>
          </cell>
          <cell r="H18">
            <v>9</v>
          </cell>
          <cell r="I18">
            <v>6</v>
          </cell>
        </row>
        <row r="19">
          <cell r="C19" t="str">
            <v>Eliáš Jan</v>
          </cell>
          <cell r="E19" t="str">
            <v>070191</v>
          </cell>
          <cell r="F19" t="str">
            <v>HKRAL</v>
          </cell>
          <cell r="H19">
            <v>8.9</v>
          </cell>
          <cell r="I19">
            <v>5</v>
          </cell>
        </row>
        <row r="20">
          <cell r="C20" t="str">
            <v>Dvořáček Adam</v>
          </cell>
          <cell r="E20" t="str">
            <v>050390</v>
          </cell>
          <cell r="F20" t="str">
            <v>HKRAL</v>
          </cell>
          <cell r="H20">
            <v>7.6</v>
          </cell>
          <cell r="I20">
            <v>2</v>
          </cell>
        </row>
        <row r="21">
          <cell r="C21" t="str">
            <v>Kosa Martin</v>
          </cell>
          <cell r="E21" t="str">
            <v>281093</v>
          </cell>
          <cell r="F21" t="str">
            <v>DVKRA</v>
          </cell>
          <cell r="H21">
            <v>8.1</v>
          </cell>
          <cell r="I21">
            <v>3</v>
          </cell>
        </row>
        <row r="22">
          <cell r="C22" t="str">
            <v>Cvejn Martin</v>
          </cell>
          <cell r="E22" t="str">
            <v>040989</v>
          </cell>
          <cell r="F22" t="str">
            <v>DOBRU</v>
          </cell>
          <cell r="H22">
            <v>7.4</v>
          </cell>
          <cell r="I22">
            <v>1</v>
          </cell>
        </row>
        <row r="69">
          <cell r="C69" t="str">
            <v>Bulíček Jan</v>
          </cell>
          <cell r="E69" t="str">
            <v>110290</v>
          </cell>
          <cell r="F69" t="str">
            <v>HKRAL</v>
          </cell>
          <cell r="H69">
            <v>7.6</v>
          </cell>
          <cell r="I69">
            <v>1</v>
          </cell>
        </row>
        <row r="70">
          <cell r="C70" t="str">
            <v>Bakeš Martin</v>
          </cell>
          <cell r="E70" t="str">
            <v>240390</v>
          </cell>
          <cell r="F70" t="str">
            <v>HKRAL</v>
          </cell>
          <cell r="H70">
            <v>7.8</v>
          </cell>
          <cell r="I70">
            <v>3</v>
          </cell>
        </row>
        <row r="71">
          <cell r="C71" t="str">
            <v>Trejtnar Pavel</v>
          </cell>
          <cell r="E71" t="str">
            <v>050290</v>
          </cell>
          <cell r="F71" t="str">
            <v>DOBRU</v>
          </cell>
          <cell r="H71">
            <v>7.7</v>
          </cell>
          <cell r="I71">
            <v>2</v>
          </cell>
        </row>
        <row r="72">
          <cell r="C72" t="str">
            <v>Dvořáček Adam</v>
          </cell>
          <cell r="E72" t="str">
            <v>050390</v>
          </cell>
          <cell r="F72" t="str">
            <v>HKRAL</v>
          </cell>
          <cell r="H72">
            <v>7.8</v>
          </cell>
          <cell r="I72">
            <v>4</v>
          </cell>
        </row>
        <row r="73">
          <cell r="C73" t="str">
            <v>Kosa Martin</v>
          </cell>
          <cell r="E73" t="str">
            <v>281093</v>
          </cell>
          <cell r="F73" t="str">
            <v>DVKRA</v>
          </cell>
          <cell r="H73">
            <v>9.4</v>
          </cell>
          <cell r="I73">
            <v>6</v>
          </cell>
        </row>
        <row r="74">
          <cell r="C74" t="str">
            <v>Šafář Jiří</v>
          </cell>
          <cell r="E74" t="str">
            <v>150390</v>
          </cell>
          <cell r="F74" t="str">
            <v>NPAKA</v>
          </cell>
          <cell r="H74">
            <v>8.2</v>
          </cell>
          <cell r="I74">
            <v>5</v>
          </cell>
        </row>
        <row r="76">
          <cell r="C76" t="str">
            <v>Hůza Jan</v>
          </cell>
          <cell r="E76" t="str">
            <v>220191</v>
          </cell>
          <cell r="F76" t="str">
            <v>HKRAL</v>
          </cell>
          <cell r="H76">
            <v>8.4</v>
          </cell>
          <cell r="I76">
            <v>2</v>
          </cell>
        </row>
        <row r="77">
          <cell r="C77" t="str">
            <v>Hartman Jan</v>
          </cell>
          <cell r="E77" t="str">
            <v>260290</v>
          </cell>
          <cell r="F77" t="str">
            <v>DVKRA</v>
          </cell>
          <cell r="H77">
            <v>8.4</v>
          </cell>
          <cell r="I77">
            <v>1</v>
          </cell>
        </row>
        <row r="78">
          <cell r="C78" t="str">
            <v>Horák Jan</v>
          </cell>
          <cell r="E78" t="str">
            <v>240390</v>
          </cell>
          <cell r="F78" t="str">
            <v>HKRAL</v>
          </cell>
          <cell r="H78">
            <v>8.5</v>
          </cell>
          <cell r="I78">
            <v>3</v>
          </cell>
        </row>
        <row r="79">
          <cell r="C79" t="str">
            <v>Bobr Michal</v>
          </cell>
          <cell r="E79" t="str">
            <v>130192</v>
          </cell>
          <cell r="F79" t="str">
            <v>DVKRA</v>
          </cell>
          <cell r="H79">
            <v>9.2</v>
          </cell>
          <cell r="I79">
            <v>4</v>
          </cell>
        </row>
        <row r="80">
          <cell r="C80" t="str">
            <v>Eliáš Jan</v>
          </cell>
          <cell r="E80" t="str">
            <v>070191</v>
          </cell>
          <cell r="F80" t="str">
            <v>HKRAL</v>
          </cell>
          <cell r="H80" t="str">
            <v>DNP</v>
          </cell>
        </row>
      </sheetData>
      <sheetData sheetId="3">
        <row r="10">
          <cell r="C10" t="str">
            <v>Škop David</v>
          </cell>
          <cell r="E10" t="str">
            <v>240690</v>
          </cell>
          <cell r="F10" t="str">
            <v>HKRAL</v>
          </cell>
          <cell r="H10">
            <v>41.4</v>
          </cell>
        </row>
        <row r="11">
          <cell r="C11" t="str">
            <v>Švanda Karel</v>
          </cell>
          <cell r="E11" t="str">
            <v>081190</v>
          </cell>
          <cell r="F11" t="str">
            <v>DOBRU</v>
          </cell>
          <cell r="H11">
            <v>45.6</v>
          </cell>
        </row>
        <row r="12">
          <cell r="C12" t="str">
            <v>Horák Jan</v>
          </cell>
          <cell r="E12" t="str">
            <v>240390</v>
          </cell>
          <cell r="F12" t="str">
            <v>HKRAL</v>
          </cell>
          <cell r="H12">
            <v>43.6</v>
          </cell>
        </row>
        <row r="13">
          <cell r="C13" t="str">
            <v>Vejdělek Jan</v>
          </cell>
          <cell r="E13" t="str">
            <v>190591</v>
          </cell>
          <cell r="F13" t="str">
            <v>DVKRA</v>
          </cell>
          <cell r="H13" t="str">
            <v>DNP</v>
          </cell>
        </row>
        <row r="15">
          <cell r="C15" t="str">
            <v>Hoško Ondřej</v>
          </cell>
          <cell r="E15" t="str">
            <v>130690</v>
          </cell>
          <cell r="F15" t="str">
            <v>HKRAL</v>
          </cell>
          <cell r="H15">
            <v>44.7</v>
          </cell>
        </row>
        <row r="16">
          <cell r="C16" t="str">
            <v>Trejnar Pavel</v>
          </cell>
          <cell r="E16" t="str">
            <v>050290</v>
          </cell>
          <cell r="F16" t="str">
            <v>DOBRU</v>
          </cell>
          <cell r="H16" t="str">
            <v>DNP</v>
          </cell>
        </row>
        <row r="17">
          <cell r="C17" t="str">
            <v>Soukup Petr</v>
          </cell>
          <cell r="E17" t="str">
            <v>130191</v>
          </cell>
          <cell r="F17" t="str">
            <v>HKRAL</v>
          </cell>
          <cell r="H17">
            <v>46.4</v>
          </cell>
        </row>
        <row r="18">
          <cell r="C18" t="str">
            <v>Skalka Jakub</v>
          </cell>
          <cell r="E18" t="str">
            <v>050491</v>
          </cell>
          <cell r="F18" t="str">
            <v>DVKRA</v>
          </cell>
          <cell r="H18">
            <v>47.1</v>
          </cell>
        </row>
        <row r="20">
          <cell r="C20" t="str">
            <v>Hůza Jan</v>
          </cell>
          <cell r="E20" t="str">
            <v>220191</v>
          </cell>
          <cell r="F20" t="str">
            <v>HKRAL</v>
          </cell>
          <cell r="H20">
            <v>44.8</v>
          </cell>
        </row>
        <row r="21">
          <cell r="C21" t="str">
            <v>Večeř Petr</v>
          </cell>
          <cell r="E21" t="str">
            <v>180491</v>
          </cell>
          <cell r="F21" t="str">
            <v>DVKRA</v>
          </cell>
          <cell r="H21">
            <v>43.8</v>
          </cell>
        </row>
        <row r="22">
          <cell r="C22" t="str">
            <v>Havlena Filip</v>
          </cell>
          <cell r="E22" t="str">
            <v>110891</v>
          </cell>
          <cell r="F22" t="str">
            <v>HKRAL</v>
          </cell>
          <cell r="H22">
            <v>49.7</v>
          </cell>
        </row>
        <row r="23">
          <cell r="C23" t="str">
            <v>Houser Pavel</v>
          </cell>
          <cell r="E23" t="str">
            <v>280990</v>
          </cell>
          <cell r="F23" t="str">
            <v>DVKRA</v>
          </cell>
          <cell r="H23">
            <v>45.4</v>
          </cell>
        </row>
        <row r="25">
          <cell r="C25" t="str">
            <v>Dobák Daniel</v>
          </cell>
          <cell r="E25" t="str">
            <v>050891</v>
          </cell>
          <cell r="F25" t="str">
            <v>DVKRA</v>
          </cell>
          <cell r="H25">
            <v>45.7</v>
          </cell>
        </row>
        <row r="26">
          <cell r="C26" t="str">
            <v>Petráček Michal</v>
          </cell>
          <cell r="E26" t="str">
            <v>211291</v>
          </cell>
          <cell r="F26" t="str">
            <v>HKRAL</v>
          </cell>
          <cell r="H26">
            <v>61.4</v>
          </cell>
        </row>
        <row r="27">
          <cell r="C27" t="str">
            <v>Špráchal David</v>
          </cell>
          <cell r="E27" t="str">
            <v>030991</v>
          </cell>
          <cell r="F27" t="str">
            <v>HKRAL</v>
          </cell>
          <cell r="H27">
            <v>63.5</v>
          </cell>
        </row>
        <row r="28">
          <cell r="C28" t="str">
            <v>Šafář Jiří</v>
          </cell>
          <cell r="E28" t="str">
            <v>150390</v>
          </cell>
          <cell r="F28" t="str">
            <v>NPAKA</v>
          </cell>
          <cell r="H28">
            <v>43.5</v>
          </cell>
        </row>
      </sheetData>
      <sheetData sheetId="4">
        <row r="9">
          <cell r="C9" t="str">
            <v>Vejdělek Jan</v>
          </cell>
          <cell r="E9" t="str">
            <v>190591</v>
          </cell>
          <cell r="F9" t="str">
            <v>DVKRA</v>
          </cell>
          <cell r="H9" t="str">
            <v>2:21,8</v>
          </cell>
        </row>
        <row r="10">
          <cell r="C10" t="str">
            <v>Filip Daniel</v>
          </cell>
          <cell r="E10" t="str">
            <v>100491</v>
          </cell>
          <cell r="F10" t="str">
            <v>HKRAL</v>
          </cell>
          <cell r="H10" t="str">
            <v>2:47,5</v>
          </cell>
        </row>
        <row r="11">
          <cell r="C11" t="str">
            <v>Nárovec Jiří</v>
          </cell>
          <cell r="E11" t="str">
            <v>131090</v>
          </cell>
          <cell r="F11" t="str">
            <v>DOBRU</v>
          </cell>
          <cell r="H11" t="str">
            <v>2:24,6</v>
          </cell>
        </row>
        <row r="12">
          <cell r="C12" t="str">
            <v>Česenek Jan</v>
          </cell>
          <cell r="E12" t="str">
            <v>111091</v>
          </cell>
          <cell r="F12" t="str">
            <v>HKRAL</v>
          </cell>
          <cell r="H12" t="str">
            <v>2:31,8</v>
          </cell>
        </row>
        <row r="13">
          <cell r="C13" t="str">
            <v>Skalka Jakub</v>
          </cell>
          <cell r="E13" t="str">
            <v>050491</v>
          </cell>
          <cell r="F13" t="str">
            <v>DVKRA</v>
          </cell>
          <cell r="H13" t="str">
            <v>2:27,4</v>
          </cell>
        </row>
        <row r="14">
          <cell r="C14" t="str">
            <v>Bulíček Jan</v>
          </cell>
          <cell r="E14" t="str">
            <v>110290</v>
          </cell>
          <cell r="F14" t="str">
            <v>HKRAL</v>
          </cell>
          <cell r="H14" t="str">
            <v>2:12,3</v>
          </cell>
        </row>
        <row r="15">
          <cell r="C15" t="str">
            <v>Kučera Milan</v>
          </cell>
          <cell r="E15" t="str">
            <v>020790</v>
          </cell>
          <cell r="F15" t="str">
            <v>HKRAL</v>
          </cell>
          <cell r="H15" t="str">
            <v>2:19,6</v>
          </cell>
        </row>
        <row r="16">
          <cell r="C16" t="str">
            <v>Večeř Petr</v>
          </cell>
          <cell r="E16" t="str">
            <v>180491</v>
          </cell>
          <cell r="F16" t="str">
            <v>DVKRA</v>
          </cell>
          <cell r="H16" t="str">
            <v>2:25,7</v>
          </cell>
        </row>
        <row r="17">
          <cell r="C17" t="str">
            <v>Houser Pavel</v>
          </cell>
          <cell r="E17" t="str">
            <v>280990</v>
          </cell>
          <cell r="F17" t="str">
            <v>DVKRA</v>
          </cell>
          <cell r="H17" t="str">
            <v>2:27,0</v>
          </cell>
        </row>
      </sheetData>
      <sheetData sheetId="5">
        <row r="10">
          <cell r="C10" t="str">
            <v>Schod Martin</v>
          </cell>
          <cell r="E10" t="str">
            <v>170290</v>
          </cell>
          <cell r="F10" t="str">
            <v>DOBRU</v>
          </cell>
          <cell r="H10">
            <v>15.5</v>
          </cell>
        </row>
        <row r="11">
          <cell r="C11" t="str">
            <v>Fiedler Michal</v>
          </cell>
          <cell r="E11" t="str">
            <v>080790</v>
          </cell>
          <cell r="F11" t="str">
            <v>HKRAL</v>
          </cell>
          <cell r="H11">
            <v>17.2</v>
          </cell>
        </row>
        <row r="12">
          <cell r="C12" t="str">
            <v>Švanda Karel</v>
          </cell>
          <cell r="E12" t="str">
            <v>081190</v>
          </cell>
          <cell r="F12" t="str">
            <v>DOBRU</v>
          </cell>
          <cell r="H12">
            <v>16.8</v>
          </cell>
        </row>
        <row r="17">
          <cell r="C17" t="str">
            <v>Hoško Ondřej</v>
          </cell>
          <cell r="E17" t="str">
            <v>130690</v>
          </cell>
          <cell r="F17" t="str">
            <v>HKRAL</v>
          </cell>
          <cell r="H17">
            <v>17.6</v>
          </cell>
        </row>
        <row r="18">
          <cell r="C18" t="str">
            <v>Novák Jan</v>
          </cell>
          <cell r="E18" t="str">
            <v>180590</v>
          </cell>
          <cell r="F18" t="str">
            <v>DOBRU</v>
          </cell>
          <cell r="H18">
            <v>17.5</v>
          </cell>
        </row>
        <row r="19">
          <cell r="C19" t="str">
            <v>Hartman Jan</v>
          </cell>
          <cell r="E19" t="str">
            <v>260290</v>
          </cell>
          <cell r="F19" t="str">
            <v>DVKRA</v>
          </cell>
          <cell r="H19">
            <v>18</v>
          </cell>
        </row>
      </sheetData>
      <sheetData sheetId="6">
        <row r="10">
          <cell r="C10" t="str">
            <v>HKRAL A</v>
          </cell>
          <cell r="D10" t="str">
            <v>Bulíček, Dvořáček, Kučera, Škop</v>
          </cell>
          <cell r="H10">
            <v>29.8</v>
          </cell>
        </row>
        <row r="11">
          <cell r="C11" t="str">
            <v>DVKRA</v>
          </cell>
          <cell r="D11" t="str">
            <v>Houser, Skalka, Hartman, Večeř</v>
          </cell>
          <cell r="H11">
            <v>34.6</v>
          </cell>
        </row>
        <row r="12">
          <cell r="C12" t="str">
            <v>HKRAL B</v>
          </cell>
          <cell r="D12" t="str">
            <v>Soukup, Hoško, Janoušek, Hůza</v>
          </cell>
          <cell r="H12">
            <v>33</v>
          </cell>
        </row>
        <row r="15">
          <cell r="C15" t="str">
            <v>DVKRA B</v>
          </cell>
          <cell r="D15" t="str">
            <v>Kosa, Bobr, Vohnout, Kejzlar</v>
          </cell>
          <cell r="H15">
            <v>34.8</v>
          </cell>
        </row>
        <row r="16">
          <cell r="C16" t="str">
            <v>HKRAL C</v>
          </cell>
          <cell r="D16" t="str">
            <v>Česenek, Havlena, Špráchal, Petráček</v>
          </cell>
          <cell r="H16">
            <v>35.6</v>
          </cell>
        </row>
      </sheetData>
      <sheetData sheetId="7">
        <row r="10">
          <cell r="C10" t="str">
            <v>Fiedler Michal</v>
          </cell>
          <cell r="E10" t="str">
            <v>080790</v>
          </cell>
          <cell r="F10" t="str">
            <v>HKRAL</v>
          </cell>
          <cell r="S10">
            <v>150</v>
          </cell>
          <cell r="T10">
            <v>6</v>
          </cell>
        </row>
        <row r="11">
          <cell r="C11" t="str">
            <v>Schod Martin</v>
          </cell>
          <cell r="E11" t="str">
            <v>170290</v>
          </cell>
          <cell r="F11" t="str">
            <v>DOBRU</v>
          </cell>
          <cell r="S11">
            <v>172</v>
          </cell>
          <cell r="T11">
            <v>1</v>
          </cell>
        </row>
        <row r="12">
          <cell r="C12" t="str">
            <v>Dobák Daniel</v>
          </cell>
          <cell r="E12" t="str">
            <v>050891</v>
          </cell>
          <cell r="F12" t="str">
            <v>DVKRA</v>
          </cell>
          <cell r="S12">
            <v>145</v>
          </cell>
          <cell r="T12">
            <v>7</v>
          </cell>
        </row>
        <row r="13">
          <cell r="C13" t="str">
            <v>Čimera Jan</v>
          </cell>
          <cell r="E13" t="str">
            <v>180890</v>
          </cell>
          <cell r="F13" t="str">
            <v>DOBRU</v>
          </cell>
          <cell r="S13">
            <v>159</v>
          </cell>
          <cell r="T13">
            <v>3</v>
          </cell>
        </row>
        <row r="14">
          <cell r="C14" t="str">
            <v>Janoušek Jakub</v>
          </cell>
          <cell r="E14" t="str">
            <v>090791</v>
          </cell>
          <cell r="F14" t="str">
            <v>HKRAL</v>
          </cell>
          <cell r="S14">
            <v>130</v>
          </cell>
          <cell r="T14">
            <v>10</v>
          </cell>
        </row>
        <row r="15">
          <cell r="C15" t="str">
            <v>Vohnout Jiří</v>
          </cell>
          <cell r="E15" t="str">
            <v>270890</v>
          </cell>
          <cell r="F15" t="str">
            <v>DVKRA</v>
          </cell>
          <cell r="T15">
            <v>11</v>
          </cell>
        </row>
        <row r="16">
          <cell r="C16" t="str">
            <v>Hartman František</v>
          </cell>
          <cell r="E16" t="str">
            <v>170690</v>
          </cell>
          <cell r="F16" t="str">
            <v>DOBRU</v>
          </cell>
          <cell r="S16">
            <v>159</v>
          </cell>
          <cell r="T16">
            <v>4</v>
          </cell>
        </row>
        <row r="17">
          <cell r="C17" t="str">
            <v>Eliáš Jan</v>
          </cell>
          <cell r="E17" t="str">
            <v>070191</v>
          </cell>
          <cell r="F17" t="str">
            <v>HKRAL</v>
          </cell>
          <cell r="S17">
            <v>140</v>
          </cell>
          <cell r="T17">
            <v>9</v>
          </cell>
        </row>
        <row r="18">
          <cell r="C18" t="str">
            <v>Kumpoch David</v>
          </cell>
          <cell r="E18" t="str">
            <v>101291</v>
          </cell>
          <cell r="F18" t="str">
            <v>DVKRA</v>
          </cell>
          <cell r="S18">
            <v>145</v>
          </cell>
          <cell r="T18">
            <v>8</v>
          </cell>
        </row>
        <row r="19">
          <cell r="C19" t="str">
            <v>Novák Jan</v>
          </cell>
          <cell r="E19" t="str">
            <v>180590</v>
          </cell>
          <cell r="F19" t="str">
            <v>DOBRU</v>
          </cell>
          <cell r="S19">
            <v>162</v>
          </cell>
          <cell r="T19">
            <v>2</v>
          </cell>
        </row>
        <row r="20">
          <cell r="C20" t="str">
            <v>Opa Jakub</v>
          </cell>
          <cell r="E20" t="str">
            <v>050990</v>
          </cell>
          <cell r="F20" t="str">
            <v>HKRAL</v>
          </cell>
          <cell r="S20">
            <v>156</v>
          </cell>
          <cell r="T20">
            <v>5</v>
          </cell>
        </row>
      </sheetData>
      <sheetData sheetId="8">
        <row r="10">
          <cell r="C10" t="str">
            <v>Hakl Tomáš</v>
          </cell>
          <cell r="E10" t="str">
            <v>110190</v>
          </cell>
          <cell r="F10" t="str">
            <v>NPAKA</v>
          </cell>
          <cell r="N10">
            <v>454</v>
          </cell>
          <cell r="P10">
            <v>10</v>
          </cell>
        </row>
        <row r="11">
          <cell r="C11" t="str">
            <v>Bakeš Martin</v>
          </cell>
          <cell r="E11" t="str">
            <v>240390</v>
          </cell>
          <cell r="F11" t="str">
            <v>HKRAL</v>
          </cell>
          <cell r="N11">
            <v>527</v>
          </cell>
          <cell r="P11">
            <v>1</v>
          </cell>
        </row>
        <row r="12">
          <cell r="C12" t="str">
            <v>Kosa Martin</v>
          </cell>
          <cell r="E12" t="str">
            <v>281093</v>
          </cell>
          <cell r="F12" t="str">
            <v>DVKRA</v>
          </cell>
          <cell r="N12">
            <v>375</v>
          </cell>
          <cell r="P12">
            <v>18</v>
          </cell>
        </row>
        <row r="13">
          <cell r="C13" t="str">
            <v>Opa Jakub</v>
          </cell>
          <cell r="E13" t="str">
            <v>050990</v>
          </cell>
          <cell r="F13" t="str">
            <v>HKRAL</v>
          </cell>
          <cell r="N13">
            <v>505</v>
          </cell>
          <cell r="P13">
            <v>3</v>
          </cell>
        </row>
        <row r="14">
          <cell r="C14" t="str">
            <v>Bobr Michal</v>
          </cell>
          <cell r="E14" t="str">
            <v>130192</v>
          </cell>
          <cell r="F14" t="str">
            <v>DVKRA</v>
          </cell>
          <cell r="N14">
            <v>428</v>
          </cell>
          <cell r="P14">
            <v>14</v>
          </cell>
        </row>
        <row r="15">
          <cell r="C15" t="str">
            <v>Škop David</v>
          </cell>
          <cell r="E15" t="str">
            <v>240690</v>
          </cell>
          <cell r="F15" t="str">
            <v>HKRAL</v>
          </cell>
          <cell r="N15">
            <v>505</v>
          </cell>
          <cell r="P15">
            <v>4</v>
          </cell>
        </row>
        <row r="16">
          <cell r="C16" t="str">
            <v>Kumpoch David</v>
          </cell>
          <cell r="E16" t="str">
            <v>101291</v>
          </cell>
          <cell r="F16" t="str">
            <v>DVKRA</v>
          </cell>
          <cell r="N16">
            <v>404</v>
          </cell>
          <cell r="P16">
            <v>16</v>
          </cell>
        </row>
        <row r="17">
          <cell r="C17" t="str">
            <v>Dvořáček Adam</v>
          </cell>
          <cell r="E17" t="str">
            <v>090890</v>
          </cell>
          <cell r="F17" t="str">
            <v>DVKRA</v>
          </cell>
          <cell r="N17">
            <v>521</v>
          </cell>
          <cell r="P17">
            <v>2</v>
          </cell>
        </row>
        <row r="18">
          <cell r="C18" t="str">
            <v>Šafář Jiří</v>
          </cell>
          <cell r="E18" t="str">
            <v>150390</v>
          </cell>
          <cell r="F18" t="str">
            <v>NPAKA</v>
          </cell>
          <cell r="N18">
            <v>453</v>
          </cell>
          <cell r="P18">
            <v>11</v>
          </cell>
        </row>
        <row r="19">
          <cell r="C19" t="str">
            <v>Kučera Milan</v>
          </cell>
          <cell r="E19" t="str">
            <v>020790</v>
          </cell>
          <cell r="F19" t="str">
            <v>HKRAL</v>
          </cell>
          <cell r="N19">
            <v>423</v>
          </cell>
          <cell r="P19">
            <v>15</v>
          </cell>
        </row>
        <row r="20">
          <cell r="C20" t="str">
            <v>Vohnout Jiří</v>
          </cell>
          <cell r="E20" t="str">
            <v>270890</v>
          </cell>
          <cell r="F20" t="str">
            <v>DVKRA</v>
          </cell>
          <cell r="N20">
            <v>449</v>
          </cell>
          <cell r="P20">
            <v>12</v>
          </cell>
        </row>
        <row r="21">
          <cell r="C21" t="str">
            <v>Janoušek Jakub</v>
          </cell>
          <cell r="E21" t="str">
            <v>090791</v>
          </cell>
          <cell r="F21" t="str">
            <v>HKRAL</v>
          </cell>
          <cell r="N21">
            <v>481</v>
          </cell>
          <cell r="P21">
            <v>7</v>
          </cell>
        </row>
        <row r="22">
          <cell r="C22" t="str">
            <v>Dobak Daniel</v>
          </cell>
          <cell r="E22" t="str">
            <v>050891</v>
          </cell>
          <cell r="F22" t="str">
            <v>DVKRA</v>
          </cell>
          <cell r="N22">
            <v>475</v>
          </cell>
          <cell r="P22">
            <v>8</v>
          </cell>
        </row>
        <row r="23">
          <cell r="C23" t="str">
            <v>Novák Jan</v>
          </cell>
          <cell r="E23" t="str">
            <v>180590</v>
          </cell>
          <cell r="F23" t="str">
            <v>DOBRU</v>
          </cell>
          <cell r="N23">
            <v>502</v>
          </cell>
          <cell r="P23">
            <v>5</v>
          </cell>
        </row>
        <row r="24">
          <cell r="C24" t="str">
            <v>Eliáš Jan</v>
          </cell>
          <cell r="E24" t="str">
            <v>070191</v>
          </cell>
          <cell r="F24" t="str">
            <v>HKRAL</v>
          </cell>
          <cell r="N24">
            <v>459</v>
          </cell>
          <cell r="P24">
            <v>9</v>
          </cell>
        </row>
        <row r="25">
          <cell r="C25" t="str">
            <v>Hartman František</v>
          </cell>
          <cell r="E25" t="str">
            <v>170690</v>
          </cell>
          <cell r="F25" t="str">
            <v>DOBRU</v>
          </cell>
          <cell r="N25">
            <v>495</v>
          </cell>
          <cell r="P25">
            <v>6</v>
          </cell>
        </row>
        <row r="26">
          <cell r="C26" t="str">
            <v>Cvejn Martin</v>
          </cell>
          <cell r="E26" t="str">
            <v>040989</v>
          </cell>
          <cell r="F26" t="str">
            <v>DOBRU</v>
          </cell>
          <cell r="N26">
            <v>514</v>
          </cell>
        </row>
        <row r="27">
          <cell r="C27" t="str">
            <v>Nosek Ondřej</v>
          </cell>
          <cell r="E27" t="str">
            <v>100293</v>
          </cell>
          <cell r="F27" t="str">
            <v>NMMET</v>
          </cell>
          <cell r="N27">
            <v>398</v>
          </cell>
        </row>
        <row r="28">
          <cell r="C28" t="str">
            <v>Trejtnar Pavel</v>
          </cell>
          <cell r="E28" t="str">
            <v>050290</v>
          </cell>
          <cell r="F28" t="str">
            <v>DOBRU</v>
          </cell>
          <cell r="N28">
            <v>432</v>
          </cell>
          <cell r="P28">
            <v>13</v>
          </cell>
        </row>
        <row r="29">
          <cell r="C29" t="str">
            <v>Kejzlar David</v>
          </cell>
          <cell r="E29" t="str">
            <v>090890</v>
          </cell>
          <cell r="F29" t="str">
            <v>DVKRA</v>
          </cell>
          <cell r="N29">
            <v>384</v>
          </cell>
          <cell r="P29">
            <v>17</v>
          </cell>
        </row>
      </sheetData>
      <sheetData sheetId="9">
        <row r="10">
          <cell r="C10" t="str">
            <v>Vrabec Josef</v>
          </cell>
          <cell r="E10" t="str">
            <v>060190</v>
          </cell>
          <cell r="F10" t="str">
            <v>NPAKA</v>
          </cell>
          <cell r="P10">
            <v>7.62</v>
          </cell>
        </row>
        <row r="11">
          <cell r="C11" t="str">
            <v>Bakeš Martin</v>
          </cell>
          <cell r="E11" t="str">
            <v>240390</v>
          </cell>
          <cell r="F11" t="str">
            <v>HKRAL</v>
          </cell>
          <cell r="P11">
            <v>12.27</v>
          </cell>
        </row>
        <row r="12">
          <cell r="C12" t="str">
            <v>Schod Martin</v>
          </cell>
          <cell r="E12" t="str">
            <v>170290</v>
          </cell>
          <cell r="F12" t="str">
            <v>DOBRU</v>
          </cell>
          <cell r="P12" t="str">
            <v>DNP</v>
          </cell>
        </row>
        <row r="13">
          <cell r="C13" t="str">
            <v>Marek Matouš</v>
          </cell>
          <cell r="E13" t="str">
            <v>231191</v>
          </cell>
          <cell r="F13" t="str">
            <v>HKRAL</v>
          </cell>
          <cell r="P13">
            <v>7.79</v>
          </cell>
        </row>
        <row r="14">
          <cell r="C14" t="str">
            <v>Hakl Tomáš</v>
          </cell>
          <cell r="E14" t="str">
            <v>110190</v>
          </cell>
          <cell r="F14" t="str">
            <v>NPAKA</v>
          </cell>
          <cell r="P14">
            <v>11.03</v>
          </cell>
        </row>
        <row r="15">
          <cell r="C15" t="str">
            <v>Šimek Jaroslav</v>
          </cell>
          <cell r="E15" t="str">
            <v>200391</v>
          </cell>
          <cell r="F15" t="str">
            <v>DVKRA</v>
          </cell>
          <cell r="P15">
            <v>11.81</v>
          </cell>
        </row>
        <row r="16">
          <cell r="C16" t="str">
            <v>Filipi Daniel</v>
          </cell>
          <cell r="E16" t="str">
            <v>100491</v>
          </cell>
          <cell r="F16" t="str">
            <v>HKRAL</v>
          </cell>
          <cell r="P16">
            <v>7.63</v>
          </cell>
        </row>
      </sheetData>
      <sheetData sheetId="10">
        <row r="10">
          <cell r="C10" t="str">
            <v>Petráček Michal</v>
          </cell>
          <cell r="E10" t="str">
            <v>211291</v>
          </cell>
          <cell r="F10" t="str">
            <v>HKRAL</v>
          </cell>
          <cell r="P10">
            <v>20.28</v>
          </cell>
        </row>
        <row r="11">
          <cell r="C11" t="str">
            <v>Vrabec Josef</v>
          </cell>
          <cell r="E11" t="str">
            <v>060190</v>
          </cell>
          <cell r="F11" t="str">
            <v>NPAKA</v>
          </cell>
          <cell r="P11">
            <v>19.47</v>
          </cell>
        </row>
        <row r="12">
          <cell r="C12" t="str">
            <v>Marek Matouš</v>
          </cell>
          <cell r="E12" t="str">
            <v>231191</v>
          </cell>
          <cell r="F12" t="str">
            <v>HKRAL</v>
          </cell>
          <cell r="P12">
            <v>17.36</v>
          </cell>
        </row>
        <row r="13">
          <cell r="C13" t="str">
            <v>Hakl Tomáš</v>
          </cell>
          <cell r="E13" t="str">
            <v>110190</v>
          </cell>
          <cell r="F13" t="str">
            <v>NPAKA</v>
          </cell>
          <cell r="P13">
            <v>26.28</v>
          </cell>
        </row>
        <row r="14">
          <cell r="C14" t="str">
            <v>Fiedler Michal</v>
          </cell>
          <cell r="E14" t="str">
            <v>080790</v>
          </cell>
          <cell r="F14" t="str">
            <v>HKRAL</v>
          </cell>
          <cell r="P14">
            <v>20.04</v>
          </cell>
        </row>
        <row r="15">
          <cell r="C15" t="str">
            <v>Šimek Jaroslav</v>
          </cell>
          <cell r="E15" t="str">
            <v>200391</v>
          </cell>
          <cell r="F15" t="str">
            <v>DVKRA</v>
          </cell>
          <cell r="P15">
            <v>23.22</v>
          </cell>
        </row>
        <row r="16">
          <cell r="C16" t="str">
            <v>Nárovec Jiří</v>
          </cell>
          <cell r="E16" t="str">
            <v>131090</v>
          </cell>
          <cell r="F16" t="str">
            <v>DOBRU</v>
          </cell>
          <cell r="P16">
            <v>25.13</v>
          </cell>
        </row>
        <row r="17">
          <cell r="C17" t="str">
            <v>Špráchal David</v>
          </cell>
          <cell r="E17" t="str">
            <v>030991</v>
          </cell>
          <cell r="F17" t="str">
            <v>HKRAL</v>
          </cell>
          <cell r="P17">
            <v>13.45</v>
          </cell>
        </row>
        <row r="18">
          <cell r="C18" t="str">
            <v>Švanda Karel</v>
          </cell>
          <cell r="E18" t="str">
            <v>081190</v>
          </cell>
          <cell r="F18" t="str">
            <v>DOBRU</v>
          </cell>
          <cell r="P18">
            <v>34.18</v>
          </cell>
        </row>
      </sheetData>
      <sheetData sheetId="11">
        <row r="10">
          <cell r="C10" t="str">
            <v>Soukup Petr</v>
          </cell>
          <cell r="E10" t="str">
            <v>130191</v>
          </cell>
          <cell r="F10" t="str">
            <v>HKRAL</v>
          </cell>
          <cell r="P10">
            <v>27.97</v>
          </cell>
        </row>
        <row r="11">
          <cell r="C11" t="str">
            <v>Hartman František</v>
          </cell>
          <cell r="E11" t="str">
            <v>170690</v>
          </cell>
          <cell r="F11" t="str">
            <v>DOBRU</v>
          </cell>
          <cell r="P11">
            <v>29.6</v>
          </cell>
        </row>
        <row r="12">
          <cell r="C12" t="str">
            <v>Marek Matouš</v>
          </cell>
          <cell r="E12" t="str">
            <v>231191</v>
          </cell>
          <cell r="F12" t="str">
            <v>HKRAL</v>
          </cell>
          <cell r="P12">
            <v>22.8</v>
          </cell>
        </row>
        <row r="13">
          <cell r="C13" t="str">
            <v>Filipi Daniel</v>
          </cell>
          <cell r="E13" t="str">
            <v>100491</v>
          </cell>
          <cell r="F13" t="str">
            <v>HKRAL</v>
          </cell>
          <cell r="P13">
            <v>26.43</v>
          </cell>
        </row>
        <row r="14">
          <cell r="C14" t="str">
            <v>Šimera Jan</v>
          </cell>
          <cell r="E14" t="str">
            <v>180890</v>
          </cell>
          <cell r="F14" t="str">
            <v>DOBRU</v>
          </cell>
          <cell r="P14">
            <v>23.38</v>
          </cell>
        </row>
        <row r="15">
          <cell r="C15" t="str">
            <v>Havlena Filip</v>
          </cell>
          <cell r="E15" t="str">
            <v>110891</v>
          </cell>
          <cell r="F15" t="str">
            <v>HKRAL</v>
          </cell>
          <cell r="P15">
            <v>17.44</v>
          </cell>
        </row>
        <row r="16">
          <cell r="C16" t="str">
            <v>Nárovec Jiří</v>
          </cell>
          <cell r="E16" t="str">
            <v>131090</v>
          </cell>
          <cell r="F16" t="str">
            <v>DOBRU</v>
          </cell>
          <cell r="P16">
            <v>36.49</v>
          </cell>
        </row>
        <row r="17">
          <cell r="C17" t="str">
            <v>Opa Jakub</v>
          </cell>
          <cell r="E17" t="str">
            <v>050990</v>
          </cell>
          <cell r="F17" t="str">
            <v>HKRAL</v>
          </cell>
          <cell r="P17">
            <v>30.33</v>
          </cell>
        </row>
        <row r="18">
          <cell r="C18" t="str">
            <v>Cvejn Martin</v>
          </cell>
          <cell r="E18" t="str">
            <v>040989</v>
          </cell>
          <cell r="F18" t="str">
            <v>DOBRU</v>
          </cell>
          <cell r="P18">
            <v>25.29</v>
          </cell>
        </row>
        <row r="19">
          <cell r="C19" t="str">
            <v>Nosek Jakub</v>
          </cell>
          <cell r="E19" t="str">
            <v>301089</v>
          </cell>
          <cell r="F19" t="str">
            <v>NMMET</v>
          </cell>
          <cell r="P19">
            <v>46.28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RowColHeaders="0" zoomScale="90" zoomScaleNormal="90" workbookViewId="0" topLeftCell="A1">
      <selection activeCell="A1" sqref="A1"/>
    </sheetView>
  </sheetViews>
  <sheetFormatPr defaultColWidth="9.00390625" defaultRowHeight="12.75"/>
  <cols>
    <col min="1" max="1" width="13.75390625" style="1" customWidth="1"/>
    <col min="2" max="2" width="10.75390625" style="4" customWidth="1"/>
    <col min="3" max="3" width="6.75390625" style="4" customWidth="1"/>
    <col min="4" max="13" width="4.625" style="4" customWidth="1"/>
    <col min="14" max="14" width="6.625" style="4" customWidth="1"/>
    <col min="15" max="16" width="4.125" style="4" customWidth="1"/>
    <col min="17" max="16384" width="8.875" style="4" customWidth="1"/>
  </cols>
  <sheetData>
    <row r="1" spans="1:3" ht="12.75">
      <c r="A1" s="1" t="s">
        <v>0</v>
      </c>
      <c r="B1" s="2" t="s">
        <v>1</v>
      </c>
      <c r="C1" s="3"/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2" t="s">
        <v>5</v>
      </c>
    </row>
    <row r="4" spans="1:2" ht="12.75">
      <c r="A4" s="1" t="s">
        <v>6</v>
      </c>
      <c r="B4" s="2" t="s">
        <v>7</v>
      </c>
    </row>
    <row r="5" spans="1:2" ht="12.75">
      <c r="A5" s="1" t="s">
        <v>8</v>
      </c>
      <c r="B5" s="5">
        <v>38494</v>
      </c>
    </row>
    <row r="7" spans="1:2" ht="12.75">
      <c r="A7" s="1" t="s">
        <v>9</v>
      </c>
      <c r="B7" s="2" t="s">
        <v>10</v>
      </c>
    </row>
    <row r="8" spans="1:2" ht="12.75">
      <c r="A8" s="1" t="s">
        <v>11</v>
      </c>
      <c r="B8" s="2" t="s">
        <v>12</v>
      </c>
    </row>
    <row r="9" spans="1:2" ht="12.75">
      <c r="A9" s="1" t="s">
        <v>13</v>
      </c>
      <c r="B9" s="2" t="s">
        <v>14</v>
      </c>
    </row>
    <row r="11" spans="1:2" ht="12.75" customHeight="1">
      <c r="A11" s="1" t="s">
        <v>15</v>
      </c>
      <c r="B11" s="2" t="s">
        <v>16</v>
      </c>
    </row>
    <row r="12" ht="12.75">
      <c r="B12" s="6"/>
    </row>
    <row r="13" spans="1:15" ht="12.75" customHeight="1">
      <c r="A13" s="1" t="s">
        <v>17</v>
      </c>
      <c r="B13" s="6"/>
      <c r="D13" s="88" t="s">
        <v>18</v>
      </c>
      <c r="E13" s="88" t="s">
        <v>19</v>
      </c>
      <c r="F13" s="88" t="s">
        <v>20</v>
      </c>
      <c r="G13" s="88" t="s">
        <v>21</v>
      </c>
      <c r="H13" s="88" t="s">
        <v>22</v>
      </c>
      <c r="I13" s="88" t="s">
        <v>23</v>
      </c>
      <c r="J13" s="88" t="s">
        <v>24</v>
      </c>
      <c r="K13" s="88" t="s">
        <v>25</v>
      </c>
      <c r="L13" s="88" t="s">
        <v>26</v>
      </c>
      <c r="M13" s="88" t="s">
        <v>27</v>
      </c>
      <c r="N13" s="89" t="s">
        <v>28</v>
      </c>
      <c r="O13" s="88" t="s">
        <v>29</v>
      </c>
    </row>
    <row r="14" spans="1:15" ht="12.75" customHeight="1">
      <c r="A14" s="4"/>
      <c r="B14" s="6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8"/>
    </row>
    <row r="15" spans="1:15" ht="12.75" customHeight="1">
      <c r="A15" s="7" t="s">
        <v>30</v>
      </c>
      <c r="B15" s="8"/>
      <c r="C15" s="9" t="s">
        <v>31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8"/>
    </row>
    <row r="16" spans="1:16" ht="12.75">
      <c r="A16" s="10" t="s">
        <v>32</v>
      </c>
      <c r="B16" s="11"/>
      <c r="C16" s="12" t="s">
        <v>33</v>
      </c>
      <c r="D16" s="13">
        <v>17</v>
      </c>
      <c r="E16" s="13">
        <v>13</v>
      </c>
      <c r="F16" s="13">
        <v>12</v>
      </c>
      <c r="G16" s="13">
        <v>11</v>
      </c>
      <c r="H16" s="13">
        <v>15</v>
      </c>
      <c r="I16" s="13">
        <v>5</v>
      </c>
      <c r="J16" s="13">
        <v>7</v>
      </c>
      <c r="K16" s="13">
        <v>6</v>
      </c>
      <c r="L16" s="13">
        <v>0</v>
      </c>
      <c r="M16" s="13">
        <v>0</v>
      </c>
      <c r="N16" s="14">
        <f>SUM($D$16:$M$16)</f>
        <v>86</v>
      </c>
      <c r="O16" s="15">
        <v>1</v>
      </c>
      <c r="P16" s="9"/>
    </row>
    <row r="17" spans="1:16" ht="12.75">
      <c r="A17" s="10" t="s">
        <v>34</v>
      </c>
      <c r="B17" s="11"/>
      <c r="C17" s="12" t="s">
        <v>35</v>
      </c>
      <c r="D17" s="13">
        <v>1</v>
      </c>
      <c r="E17" s="13">
        <v>21</v>
      </c>
      <c r="F17" s="13">
        <v>23</v>
      </c>
      <c r="G17" s="13">
        <v>9</v>
      </c>
      <c r="H17" s="13">
        <v>7</v>
      </c>
      <c r="I17" s="13">
        <v>11</v>
      </c>
      <c r="J17" s="13">
        <v>14</v>
      </c>
      <c r="K17" s="13">
        <v>20</v>
      </c>
      <c r="L17" s="13">
        <v>7</v>
      </c>
      <c r="M17" s="13">
        <v>5</v>
      </c>
      <c r="N17" s="14">
        <f>SUM($D$17:$M$17)</f>
        <v>118</v>
      </c>
      <c r="O17" s="15">
        <v>3</v>
      </c>
      <c r="P17" s="9"/>
    </row>
    <row r="18" spans="1:16" ht="12.75">
      <c r="A18" s="10" t="s">
        <v>36</v>
      </c>
      <c r="B18" s="11"/>
      <c r="C18" s="12" t="s">
        <v>37</v>
      </c>
      <c r="D18" s="13">
        <v>31</v>
      </c>
      <c r="E18" s="13">
        <v>18.5</v>
      </c>
      <c r="F18" s="13">
        <v>14</v>
      </c>
      <c r="G18" s="13">
        <v>20</v>
      </c>
      <c r="H18" s="13">
        <v>16</v>
      </c>
      <c r="I18" s="13">
        <v>26</v>
      </c>
      <c r="J18" s="13">
        <v>30</v>
      </c>
      <c r="K18" s="13">
        <v>8</v>
      </c>
      <c r="L18" s="13">
        <v>25</v>
      </c>
      <c r="M18" s="13">
        <v>27</v>
      </c>
      <c r="N18" s="14">
        <f>SUM($D$18:$M$18)</f>
        <v>215.5</v>
      </c>
      <c r="O18" s="15">
        <v>4</v>
      </c>
      <c r="P18" s="9"/>
    </row>
    <row r="19" spans="1:16" ht="12.75">
      <c r="A19" s="10" t="s">
        <v>38</v>
      </c>
      <c r="B19" s="11"/>
      <c r="C19" s="12" t="s">
        <v>39</v>
      </c>
      <c r="D19" s="13">
        <v>7</v>
      </c>
      <c r="E19" s="13">
        <v>3.5</v>
      </c>
      <c r="F19" s="13">
        <v>7</v>
      </c>
      <c r="G19" s="13">
        <v>10</v>
      </c>
      <c r="H19" s="13">
        <v>8</v>
      </c>
      <c r="I19" s="13">
        <v>13</v>
      </c>
      <c r="J19" s="13">
        <v>5</v>
      </c>
      <c r="K19" s="13">
        <v>16</v>
      </c>
      <c r="L19" s="13">
        <v>9</v>
      </c>
      <c r="M19" s="13">
        <v>14</v>
      </c>
      <c r="N19" s="14">
        <f>SUM($D$19:$M$19)</f>
        <v>92.5</v>
      </c>
      <c r="O19" s="15">
        <v>2</v>
      </c>
      <c r="P19" s="9"/>
    </row>
    <row r="20" spans="1:16" ht="12.75">
      <c r="A20" s="10" t="s">
        <v>40</v>
      </c>
      <c r="B20" s="11"/>
      <c r="C20" s="12"/>
      <c r="D20" s="13"/>
      <c r="E20" s="13"/>
      <c r="F20" s="13"/>
      <c r="G20" s="13">
        <v>6</v>
      </c>
      <c r="H20" s="13">
        <v>10</v>
      </c>
      <c r="I20" s="13">
        <v>1</v>
      </c>
      <c r="J20" s="13"/>
      <c r="K20" s="13">
        <v>6</v>
      </c>
      <c r="L20" s="13">
        <v>15</v>
      </c>
      <c r="M20" s="13">
        <v>10</v>
      </c>
      <c r="N20" s="14">
        <f>SUM($D$20:$M$20)</f>
        <v>48</v>
      </c>
      <c r="O20" s="15"/>
      <c r="P20" s="9"/>
    </row>
    <row r="22" spans="2:14" ht="12.75">
      <c r="B22" s="1" t="s">
        <v>41</v>
      </c>
      <c r="D22" s="9">
        <f aca="true" t="shared" si="0" ref="D22:M22">SUM(D16:D20)</f>
        <v>56</v>
      </c>
      <c r="E22" s="9">
        <f t="shared" si="0"/>
        <v>56</v>
      </c>
      <c r="F22" s="9">
        <f t="shared" si="0"/>
        <v>56</v>
      </c>
      <c r="G22" s="9">
        <f t="shared" si="0"/>
        <v>56</v>
      </c>
      <c r="H22" s="9">
        <f t="shared" si="0"/>
        <v>56</v>
      </c>
      <c r="I22" s="9">
        <f t="shared" si="0"/>
        <v>56</v>
      </c>
      <c r="J22" s="9">
        <f t="shared" si="0"/>
        <v>56</v>
      </c>
      <c r="K22" s="9">
        <f t="shared" si="0"/>
        <v>56</v>
      </c>
      <c r="L22" s="9">
        <f t="shared" si="0"/>
        <v>56</v>
      </c>
      <c r="M22" s="9">
        <f t="shared" si="0"/>
        <v>56</v>
      </c>
      <c r="N22" s="9"/>
    </row>
  </sheetData>
  <sheetProtection sheet="1" objects="1" scenarios="1"/>
  <mergeCells count="12">
    <mergeCell ref="I13:I15"/>
    <mergeCell ref="J13:J15"/>
    <mergeCell ref="G13:G15"/>
    <mergeCell ref="O13:O15"/>
    <mergeCell ref="K13:K15"/>
    <mergeCell ref="L13:L15"/>
    <mergeCell ref="M13:M15"/>
    <mergeCell ref="N13:N15"/>
    <mergeCell ref="D13:D15"/>
    <mergeCell ref="E13:E15"/>
    <mergeCell ref="F13:F15"/>
    <mergeCell ref="H13:H1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showGridLines="0" tabSelected="1" workbookViewId="0" topLeftCell="A140">
      <selection activeCell="C159" sqref="C159"/>
    </sheetView>
  </sheetViews>
  <sheetFormatPr defaultColWidth="9.00390625" defaultRowHeight="12.75"/>
  <cols>
    <col min="1" max="1" width="3.75390625" style="4" customWidth="1"/>
    <col min="2" max="2" width="1.75390625" style="20" customWidth="1"/>
    <col min="3" max="3" width="28.75390625" style="4" customWidth="1"/>
    <col min="4" max="4" width="8.75390625" style="18" customWidth="1"/>
    <col min="5" max="5" width="10.75390625" style="16" customWidth="1"/>
    <col min="6" max="6" width="6.75390625" style="16" customWidth="1"/>
    <col min="7" max="7" width="6.75390625" style="16" hidden="1" customWidth="1"/>
    <col min="8" max="8" width="12.75390625" style="19" customWidth="1"/>
    <col min="9" max="10" width="4.75390625" style="16" customWidth="1"/>
    <col min="11" max="16384" width="9.125" style="4" customWidth="1"/>
  </cols>
  <sheetData>
    <row r="1" spans="1:3" ht="12.75">
      <c r="A1" s="16"/>
      <c r="B1" s="4"/>
      <c r="C1" s="17" t="str">
        <f>'[1]Zadání'!$B$1</f>
        <v>Český atletický svaz</v>
      </c>
    </row>
    <row r="2" spans="1:10" ht="15.75">
      <c r="A2" s="91" t="str">
        <f>'[1]Zadání'!$B$2</f>
        <v>Krajský přebor Královéhradeckého kraje družstev starších žákyň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16"/>
      <c r="B3" s="4"/>
      <c r="C3" s="17" t="s">
        <v>4</v>
      </c>
      <c r="D3" s="93" t="str">
        <f>'[1]Zadání'!$B$3</f>
        <v>Nová Paka</v>
      </c>
      <c r="E3" s="93"/>
      <c r="F3" s="93"/>
      <c r="G3" s="17"/>
      <c r="H3" s="19" t="s">
        <v>8</v>
      </c>
      <c r="I3" s="92">
        <f>'[1]Zadání'!$B$5</f>
        <v>38494</v>
      </c>
      <c r="J3" s="92"/>
    </row>
    <row r="4" spans="1:8" ht="12.75">
      <c r="A4" s="16"/>
      <c r="C4" s="17" t="s">
        <v>6</v>
      </c>
      <c r="D4" s="93" t="str">
        <f>'[1]Zadání'!$B$4</f>
        <v>Atletický oddíl Sokol Nová Paka</v>
      </c>
      <c r="E4" s="93"/>
      <c r="F4" s="93"/>
      <c r="G4" s="93"/>
      <c r="H4" s="93"/>
    </row>
    <row r="5" spans="1:7" ht="6" customHeight="1">
      <c r="A5" s="16"/>
      <c r="C5" s="17"/>
      <c r="E5" s="17"/>
      <c r="F5" s="17"/>
      <c r="G5" s="17"/>
    </row>
    <row r="6" spans="1:10" ht="15.75">
      <c r="A6" s="91" t="s">
        <v>42</v>
      </c>
      <c r="B6" s="91"/>
      <c r="C6" s="91"/>
      <c r="D6" s="91"/>
      <c r="E6" s="91"/>
      <c r="F6" s="91"/>
      <c r="G6" s="91"/>
      <c r="H6" s="91"/>
      <c r="I6" s="91"/>
      <c r="J6" s="91"/>
    </row>
    <row r="7" ht="6" customHeight="1"/>
    <row r="8" ht="12.75" customHeight="1">
      <c r="C8" s="21" t="s">
        <v>43</v>
      </c>
    </row>
    <row r="9" spans="1:9" s="8" customFormat="1" ht="11.25" customHeight="1">
      <c r="A9" s="22" t="s">
        <v>44</v>
      </c>
      <c r="B9" s="23"/>
      <c r="C9" s="23" t="s">
        <v>45</v>
      </c>
      <c r="D9" s="24" t="s">
        <v>46</v>
      </c>
      <c r="E9" s="23" t="s">
        <v>30</v>
      </c>
      <c r="F9" s="23" t="s">
        <v>47</v>
      </c>
      <c r="G9" s="23" t="s">
        <v>48</v>
      </c>
      <c r="H9" s="25" t="s">
        <v>49</v>
      </c>
      <c r="I9" s="22" t="s">
        <v>50</v>
      </c>
    </row>
    <row r="10" spans="1:9" ht="12.75">
      <c r="A10" s="4">
        <v>1</v>
      </c>
      <c r="B10" s="20" t="s">
        <v>51</v>
      </c>
      <c r="C10" s="4" t="str">
        <f>IF('[1]60 m'!$C$14:$D$14=0," ",'[1]60 m'!$C$14:$D$14)</f>
        <v>Musilová Michaela</v>
      </c>
      <c r="D10" s="18" t="str">
        <f>IF('[1]60 m'!$E$14=0," ",'[1]60 m'!$E$14)</f>
        <v>310890</v>
      </c>
      <c r="E10" s="26" t="str">
        <f>IF('[1]60 m'!$F$14=0," ",'[1]60 m'!$F$14)</f>
        <v>DOBRU</v>
      </c>
      <c r="F10" s="16">
        <v>1</v>
      </c>
      <c r="G10" s="27">
        <f>IF('[1]60 m'!$I$14=0," ",'[1]60 m'!$I$14)</f>
        <v>1</v>
      </c>
      <c r="H10" s="28">
        <f>IF('[1]60 m'!$H$14=0," ",'[1]60 m'!$H$14)</f>
        <v>8.3</v>
      </c>
      <c r="I10" s="29" t="str">
        <f>IF('[1]60 m'!$E$9=0," ",'[1]60 m'!$E$9)</f>
        <v> </v>
      </c>
    </row>
    <row r="11" spans="1:9" ht="12.75">
      <c r="A11" s="4">
        <f aca="true" t="shared" si="0" ref="A11:A27">A10+1</f>
        <v>2</v>
      </c>
      <c r="B11" s="20" t="s">
        <v>51</v>
      </c>
      <c r="C11" s="4" t="str">
        <f>IF('[1]60 m'!$C$13:$D$13=0," ",'[1]60 m'!$C$13:$D$13)</f>
        <v>Špačková Michaela</v>
      </c>
      <c r="D11" s="18" t="str">
        <f>IF('[1]60 m'!$E$13=0," ",'[1]60 m'!$E$13)</f>
        <v>020490</v>
      </c>
      <c r="E11" s="26" t="str">
        <f>IF('[1]60 m'!$F$13=0," ",'[1]60 m'!$F$13)</f>
        <v>DOBRU</v>
      </c>
      <c r="F11" s="16">
        <v>1</v>
      </c>
      <c r="G11" s="27">
        <f>IF('[1]60 m'!$I$13=0," ",'[1]60 m'!$I$13)</f>
        <v>2</v>
      </c>
      <c r="H11" s="28">
        <f>IF('[1]60 m'!$H$13=0," ",'[1]60 m'!$H$13)</f>
        <v>8.3</v>
      </c>
      <c r="I11" s="29" t="str">
        <f>IF('[1]60 m'!$E$9=0," ",'[1]60 m'!$E$9)</f>
        <v> </v>
      </c>
    </row>
    <row r="12" spans="1:9" ht="12.75">
      <c r="A12" s="4">
        <f t="shared" si="0"/>
        <v>3</v>
      </c>
      <c r="B12" s="20" t="s">
        <v>51</v>
      </c>
      <c r="C12" s="4" t="str">
        <f>IF('[1]60 m'!$C$26:$D$26=0," ",'[1]60 m'!$C$26:$D$26)</f>
        <v>Vozdeková Johana</v>
      </c>
      <c r="D12" s="18" t="str">
        <f>IF('[1]60 m'!$E$26=0," ",'[1]60 m'!$E$26)</f>
        <v>241091</v>
      </c>
      <c r="E12" s="26" t="str">
        <f>IF('[1]60 m'!$F$26=0," ",'[1]60 m'!$F$26)</f>
        <v>DOBRU</v>
      </c>
      <c r="F12" s="16">
        <v>3</v>
      </c>
      <c r="G12" s="27">
        <f>IF('[1]60 m'!$I$26=0," ",'[1]60 m'!$I$26)</f>
        <v>1</v>
      </c>
      <c r="H12" s="28">
        <f>IF('[1]60 m'!$H$26=0," ",'[1]60 m'!$H$26)</f>
        <v>8.4</v>
      </c>
      <c r="I12" s="29" t="str">
        <f>IF('[1]60 m'!$E$23=0," ",'[1]60 m'!$E$23)</f>
        <v> </v>
      </c>
    </row>
    <row r="13" spans="1:10" s="47" customFormat="1" ht="12.75">
      <c r="A13" s="47">
        <f t="shared" si="0"/>
        <v>4</v>
      </c>
      <c r="B13" s="48" t="s">
        <v>51</v>
      </c>
      <c r="C13" s="47" t="str">
        <f>IF('[1]60 m'!$C$15:$D$15=0," ",'[1]60 m'!$C$15:$D$15)</f>
        <v>Panochová Kateřina</v>
      </c>
      <c r="D13" s="49" t="str">
        <f>IF('[1]60 m'!$E$15=0," ",'[1]60 m'!$E$15)</f>
        <v>160990</v>
      </c>
      <c r="E13" s="50" t="str">
        <f>IF('[1]60 m'!$F$15=0," ",'[1]60 m'!$F$15)</f>
        <v>HKRAL</v>
      </c>
      <c r="F13" s="51">
        <v>1</v>
      </c>
      <c r="G13" s="52">
        <f>IF('[1]60 m'!$I$15=0," ",'[1]60 m'!$I$15)</f>
        <v>3</v>
      </c>
      <c r="H13" s="53">
        <f>IF('[1]60 m'!$H$15=0," ",'[1]60 m'!$H$15)</f>
        <v>8.4</v>
      </c>
      <c r="I13" s="54" t="str">
        <f>IF('[1]60 m'!$E$9=0," ",'[1]60 m'!$E$9)</f>
        <v> </v>
      </c>
      <c r="J13" s="51"/>
    </row>
    <row r="14" spans="1:9" ht="12.75">
      <c r="A14" s="4">
        <f t="shared" si="0"/>
        <v>5</v>
      </c>
      <c r="B14" s="20" t="s">
        <v>51</v>
      </c>
      <c r="C14" s="4" t="str">
        <f>IF('[1]60 m'!$C$27:$D$27=0," ",'[1]60 m'!$C$27:$D$27)</f>
        <v>Buřilová Petra</v>
      </c>
      <c r="D14" s="18" t="str">
        <f>IF('[1]60 m'!$E$27=0," ",'[1]60 m'!$E$27)</f>
        <v>221191</v>
      </c>
      <c r="E14" s="26" t="str">
        <f>IF('[1]60 m'!$F$27=0," ",'[1]60 m'!$F$27)</f>
        <v>NPAKA</v>
      </c>
      <c r="F14" s="16">
        <v>3</v>
      </c>
      <c r="G14" s="27">
        <f>IF('[1]60 m'!$I$27=0," ",'[1]60 m'!$I$27)</f>
        <v>2</v>
      </c>
      <c r="H14" s="28">
        <f>IF('[1]60 m'!$H$27=0," ",'[1]60 m'!$H$27)</f>
        <v>8.5</v>
      </c>
      <c r="I14" s="29" t="str">
        <f>IF('[1]60 m'!$E$23=0," ",'[1]60 m'!$E$23)</f>
        <v> </v>
      </c>
    </row>
    <row r="15" spans="1:10" s="47" customFormat="1" ht="12.75">
      <c r="A15" s="47">
        <f t="shared" si="0"/>
        <v>6</v>
      </c>
      <c r="B15" s="48" t="s">
        <v>51</v>
      </c>
      <c r="C15" s="47" t="str">
        <f>IF('[1]60 m'!$C$17:$D$17=0," ",'[1]60 m'!$C$17:$D$17)</f>
        <v>Jahelková Karolína</v>
      </c>
      <c r="D15" s="49" t="str">
        <f>IF('[1]60 m'!$E$17=0," ",'[1]60 m'!$E$17)</f>
        <v>130591</v>
      </c>
      <c r="E15" s="50" t="str">
        <f>IF('[1]60 m'!$F$17=0," ",'[1]60 m'!$F$17)</f>
        <v>HKRAL</v>
      </c>
      <c r="F15" s="51">
        <v>2</v>
      </c>
      <c r="G15" s="52">
        <f>IF('[1]60 m'!$I$17=0," ",'[1]60 m'!$I$17)</f>
        <v>1</v>
      </c>
      <c r="H15" s="53">
        <f>IF('[1]60 m'!$H$17=0," ",'[1]60 m'!$H$17)</f>
        <v>8.6</v>
      </c>
      <c r="I15" s="54" t="str">
        <f>IF('[1]60 m'!$E$16=0," ",'[1]60 m'!$E$16)</f>
        <v> </v>
      </c>
      <c r="J15" s="51"/>
    </row>
    <row r="16" spans="1:9" ht="12.75">
      <c r="A16" s="4">
        <f t="shared" si="0"/>
        <v>7</v>
      </c>
      <c r="B16" s="20" t="s">
        <v>51</v>
      </c>
      <c r="C16" s="4" t="str">
        <f>IF('[1]60 m'!$C$25:$D$25=0," ",'[1]60 m'!$C$25:$D$25)</f>
        <v>Rojková Michaela</v>
      </c>
      <c r="D16" s="18" t="str">
        <f>IF('[1]60 m'!$E$25=0," ",'[1]60 m'!$E$25)</f>
        <v>030191</v>
      </c>
      <c r="E16" s="26" t="str">
        <f>IF('[1]60 m'!$F$25=0," ",'[1]60 m'!$F$25)</f>
        <v>DVKRA</v>
      </c>
      <c r="F16" s="16">
        <v>3</v>
      </c>
      <c r="G16" s="27">
        <f>IF('[1]60 m'!$I$25=0," ",'[1]60 m'!$I$25)</f>
        <v>3</v>
      </c>
      <c r="H16" s="28">
        <f>IF('[1]60 m'!$H$25=0," ",'[1]60 m'!$H$25)</f>
        <v>8.6</v>
      </c>
      <c r="I16" s="29" t="str">
        <f>IF('[1]60 m'!$E$23=0," ",'[1]60 m'!$E$23)</f>
        <v> </v>
      </c>
    </row>
    <row r="17" spans="1:9" ht="12.75">
      <c r="A17" s="4">
        <f t="shared" si="0"/>
        <v>8</v>
      </c>
      <c r="B17" s="20" t="s">
        <v>51</v>
      </c>
      <c r="C17" s="4" t="str">
        <f>IF('[1]60 m'!$C$19:$D$19=0," ",'[1]60 m'!$C$19:$D$19)</f>
        <v>Pohlová Monika</v>
      </c>
      <c r="D17" s="18" t="str">
        <f>IF('[1]60 m'!$E$19=0," ",'[1]60 m'!$E$19)</f>
        <v>280390</v>
      </c>
      <c r="E17" s="26" t="str">
        <f>IF('[1]60 m'!$F$19=0," ",'[1]60 m'!$F$19)</f>
        <v>DOBRU</v>
      </c>
      <c r="F17" s="16">
        <v>2</v>
      </c>
      <c r="G17" s="27">
        <f>IF('[1]60 m'!$I$19=0," ",'[1]60 m'!$I$19)</f>
        <v>2</v>
      </c>
      <c r="H17" s="28">
        <f>IF('[1]60 m'!$H$19=0," ",'[1]60 m'!$H$19)</f>
        <v>8.7</v>
      </c>
      <c r="I17" s="29" t="str">
        <f>IF('[1]60 m'!$E$16=0," ",'[1]60 m'!$E$16)</f>
        <v> </v>
      </c>
    </row>
    <row r="18" spans="1:10" s="47" customFormat="1" ht="12.75">
      <c r="A18" s="47">
        <f t="shared" si="0"/>
        <v>9</v>
      </c>
      <c r="B18" s="48" t="s">
        <v>51</v>
      </c>
      <c r="C18" s="47" t="str">
        <f>IF('[1]60 m'!$C$10:$D$10=0," ",'[1]60 m'!$C$10:$D$10)</f>
        <v>Halbichová Iveta</v>
      </c>
      <c r="D18" s="49" t="str">
        <f>IF('[1]60 m'!$E$10=0," ",'[1]60 m'!$E$10)</f>
        <v>020891</v>
      </c>
      <c r="E18" s="50" t="str">
        <f>IF('[1]60 m'!$F$10=0," ",'[1]60 m'!$F$10)</f>
        <v>HKRAL</v>
      </c>
      <c r="F18" s="51">
        <v>1</v>
      </c>
      <c r="G18" s="52">
        <f>IF('[1]60 m'!$I$10=0," ",'[1]60 m'!$I$10)</f>
        <v>4</v>
      </c>
      <c r="H18" s="53">
        <f>IF('[1]60 m'!$H$10=0," ",'[1]60 m'!$H$10)</f>
        <v>8.7</v>
      </c>
      <c r="I18" s="54" t="str">
        <f>IF('[1]60 m'!$E$9=0," ",'[1]60 m'!$E$9)</f>
        <v> </v>
      </c>
      <c r="J18" s="51"/>
    </row>
    <row r="19" spans="1:10" s="47" customFormat="1" ht="12.75">
      <c r="A19" s="47">
        <f t="shared" si="0"/>
        <v>10</v>
      </c>
      <c r="B19" s="48" t="s">
        <v>51</v>
      </c>
      <c r="C19" s="47" t="str">
        <f>IF('[1]60 m'!$C$28:$D$28=0," ",'[1]60 m'!$C$28:$D$28)</f>
        <v>Konečná Kristýna</v>
      </c>
      <c r="D19" s="49" t="str">
        <f>IF('[1]60 m'!$E$28=0," ",'[1]60 m'!$E$28)</f>
        <v>270391</v>
      </c>
      <c r="E19" s="50" t="str">
        <f>IF('[1]60 m'!$F$28=0," ",'[1]60 m'!$F$28)</f>
        <v>HKRAL</v>
      </c>
      <c r="F19" s="51">
        <v>3</v>
      </c>
      <c r="G19" s="52">
        <f>IF('[1]60 m'!$I$28=0," ",'[1]60 m'!$I$28)</f>
        <v>4</v>
      </c>
      <c r="H19" s="53">
        <f>IF('[1]60 m'!$H$28=0," ",'[1]60 m'!$H$28)</f>
        <v>8.7</v>
      </c>
      <c r="I19" s="54" t="str">
        <f>IF('[1]60 m'!$E$23=0," ",'[1]60 m'!$E$23)</f>
        <v> </v>
      </c>
      <c r="J19" s="51"/>
    </row>
    <row r="20" spans="1:10" s="47" customFormat="1" ht="12.75">
      <c r="A20" s="47">
        <f t="shared" si="0"/>
        <v>11</v>
      </c>
      <c r="B20" s="48" t="s">
        <v>51</v>
      </c>
      <c r="C20" s="47" t="str">
        <f>IF('[1]60 m'!$C$20:$D$20=0," ",'[1]60 m'!$C$20:$D$20)</f>
        <v>Menoušková Karolína</v>
      </c>
      <c r="D20" s="49" t="str">
        <f>IF('[1]60 m'!$E$20=0," ",'[1]60 m'!$E$20)</f>
        <v>301091</v>
      </c>
      <c r="E20" s="50" t="str">
        <f>IF('[1]60 m'!$F$20=0," ",'[1]60 m'!$F$20)</f>
        <v>HKRAL</v>
      </c>
      <c r="F20" s="51">
        <v>2</v>
      </c>
      <c r="G20" s="52">
        <f>IF('[1]60 m'!$I$20=0," ",'[1]60 m'!$I$20)</f>
        <v>3</v>
      </c>
      <c r="H20" s="53">
        <f>IF('[1]60 m'!$H$20=0," ",'[1]60 m'!$H$20)</f>
        <v>8.8</v>
      </c>
      <c r="I20" s="54" t="str">
        <f>IF('[1]60 m'!$E$16=0," ",'[1]60 m'!$E$16)</f>
        <v> </v>
      </c>
      <c r="J20" s="51"/>
    </row>
    <row r="21" spans="1:9" ht="12.75">
      <c r="A21" s="4">
        <f t="shared" si="0"/>
        <v>12</v>
      </c>
      <c r="B21" s="20" t="s">
        <v>51</v>
      </c>
      <c r="C21" s="4" t="str">
        <f>IF('[1]60 m'!$C$24:$D$24=0," ",'[1]60 m'!$C$24:$D$24)</f>
        <v>Pavlíčková Klára</v>
      </c>
      <c r="D21" s="18" t="str">
        <f>IF('[1]60 m'!$E$24=0," ",'[1]60 m'!$E$24)</f>
        <v>080490</v>
      </c>
      <c r="E21" s="26" t="str">
        <f>IF('[1]60 m'!$F$24=0," ",'[1]60 m'!$F$24)</f>
        <v>NPAKA</v>
      </c>
      <c r="F21" s="16">
        <v>3</v>
      </c>
      <c r="G21" s="27">
        <f>IF('[1]60 m'!$I$24=0," ",'[1]60 m'!$I$24)</f>
        <v>5</v>
      </c>
      <c r="H21" s="28">
        <f>IF('[1]60 m'!$H$24=0," ",'[1]60 m'!$H$24)</f>
        <v>8.8</v>
      </c>
      <c r="I21" s="29" t="str">
        <f>IF('[1]60 m'!$E$23=0," ",'[1]60 m'!$E$23)</f>
        <v> </v>
      </c>
    </row>
    <row r="22" spans="1:9" ht="12.75">
      <c r="A22" s="4">
        <f t="shared" si="0"/>
        <v>13</v>
      </c>
      <c r="B22" s="20" t="s">
        <v>51</v>
      </c>
      <c r="C22" s="4" t="str">
        <f>IF('[1]60 m'!$C$18:$D$18=0," ",'[1]60 m'!$C$18:$D$18)</f>
        <v>Schrollová Denisa</v>
      </c>
      <c r="D22" s="18" t="str">
        <f>IF('[1]60 m'!$E$18=0," ",'[1]60 m'!$E$18)</f>
        <v>021192</v>
      </c>
      <c r="E22" s="26" t="str">
        <f>IF('[1]60 m'!$F$18=0," ",'[1]60 m'!$F$18)</f>
        <v>DVKRA</v>
      </c>
      <c r="F22" s="16">
        <v>2</v>
      </c>
      <c r="G22" s="27">
        <f>IF('[1]60 m'!$I$18=0," ",'[1]60 m'!$I$18)</f>
        <v>4</v>
      </c>
      <c r="H22" s="28">
        <f>IF('[1]60 m'!$H$18=0," ",'[1]60 m'!$H$18)</f>
        <v>9.2</v>
      </c>
      <c r="I22" s="29" t="str">
        <f>IF('[1]60 m'!$E$16=0," ",'[1]60 m'!$E$16)</f>
        <v> </v>
      </c>
    </row>
    <row r="23" spans="1:9" ht="12.75">
      <c r="A23" s="4">
        <f t="shared" si="0"/>
        <v>14</v>
      </c>
      <c r="B23" s="20" t="s">
        <v>51</v>
      </c>
      <c r="C23" s="4" t="str">
        <f>IF('[1]60 m'!$C$12:$D$12=0," ",'[1]60 m'!$C$12:$D$12)</f>
        <v>Vokounová Alena</v>
      </c>
      <c r="D23" s="18" t="str">
        <f>IF('[1]60 m'!$E$12=0," ",'[1]60 m'!$E$12)</f>
        <v>080990</v>
      </c>
      <c r="E23" s="26" t="str">
        <f>IF('[1]60 m'!$F$12=0," ",'[1]60 m'!$F$12)</f>
        <v>DVKRA</v>
      </c>
      <c r="F23" s="16">
        <v>1</v>
      </c>
      <c r="G23" s="27">
        <f>IF('[1]60 m'!$I$12=0," ",'[1]60 m'!$I$12)</f>
        <v>5</v>
      </c>
      <c r="H23" s="28">
        <f>IF('[1]60 m'!$H$12=0," ",'[1]60 m'!$H$12)</f>
        <v>9.4</v>
      </c>
      <c r="I23" s="29" t="str">
        <f>IF('[1]60 m'!$E$9=0," ",'[1]60 m'!$E$9)</f>
        <v> </v>
      </c>
    </row>
    <row r="24" spans="1:9" ht="12.75">
      <c r="A24" s="4">
        <f t="shared" si="0"/>
        <v>15</v>
      </c>
      <c r="B24" s="20" t="s">
        <v>51</v>
      </c>
      <c r="C24" s="4" t="str">
        <f>IF('[1]60 m'!$C$22:$D$22=0," ",'[1]60 m'!$C$22:$D$22)</f>
        <v>Zachová Kateřina</v>
      </c>
      <c r="D24" s="18" t="str">
        <f>IF('[1]60 m'!$E$22=0," ",'[1]60 m'!$E$22)</f>
        <v>240390</v>
      </c>
      <c r="E24" s="26" t="str">
        <f>IF('[1]60 m'!$F$22=0," ",'[1]60 m'!$F$22)</f>
        <v>NPAKA</v>
      </c>
      <c r="F24" s="16">
        <v>2</v>
      </c>
      <c r="G24" s="27">
        <f>IF('[1]60 m'!$I$22=0," ",'[1]60 m'!$I$22)</f>
        <v>5</v>
      </c>
      <c r="H24" s="28">
        <f>IF('[1]60 m'!$H$22=0," ",'[1]60 m'!$H$22)</f>
        <v>9.6</v>
      </c>
      <c r="I24" s="29" t="str">
        <f>IF('[1]60 m'!$E$16=0," ",'[1]60 m'!$E$16)</f>
        <v> </v>
      </c>
    </row>
    <row r="25" spans="1:9" ht="12.75">
      <c r="A25" s="4">
        <f t="shared" si="0"/>
        <v>16</v>
      </c>
      <c r="B25" s="20" t="s">
        <v>51</v>
      </c>
      <c r="C25" s="4" t="str">
        <f>IF('[1]60 m'!$C$11:$D$11=0," ",'[1]60 m'!$C$11:$D$11)</f>
        <v>Bruková Barbora</v>
      </c>
      <c r="D25" s="18" t="str">
        <f>IF('[1]60 m'!$E$11=0," ",'[1]60 m'!$E$11)</f>
        <v>080190</v>
      </c>
      <c r="E25" s="26" t="str">
        <f>IF('[1]60 m'!$F$11=0," ",'[1]60 m'!$F$11)</f>
        <v>NPAKA</v>
      </c>
      <c r="F25" s="16">
        <v>1</v>
      </c>
      <c r="G25" s="27">
        <f>IF('[1]60 m'!$I$11=0," ",'[1]60 m'!$I$11)</f>
        <v>6</v>
      </c>
      <c r="H25" s="28">
        <f>IF('[1]60 m'!$H$11=0," ",'[1]60 m'!$H$11)</f>
        <v>9.7</v>
      </c>
      <c r="I25" s="29" t="str">
        <f>IF('[1]60 m'!$E$9=0," ",'[1]60 m'!$E$9)</f>
        <v> </v>
      </c>
    </row>
    <row r="26" spans="1:9" ht="12.75">
      <c r="A26" s="4">
        <f t="shared" si="0"/>
        <v>17</v>
      </c>
      <c r="B26" s="20" t="s">
        <v>51</v>
      </c>
      <c r="C26" s="4" t="str">
        <f>IF('[1]60 m'!$C$21:$D$21=0," ",'[1]60 m'!$C$21:$D$21)</f>
        <v>Bělinová Bára</v>
      </c>
      <c r="D26" s="18" t="str">
        <f>IF('[1]60 m'!$E$21=0," ",'[1]60 m'!$E$21)</f>
        <v>020792</v>
      </c>
      <c r="E26" s="26" t="str">
        <f>IF('[1]60 m'!$F$21=0," ",'[1]60 m'!$F$21)</f>
        <v>DVKRA</v>
      </c>
      <c r="F26" s="16">
        <v>2</v>
      </c>
      <c r="G26" s="27">
        <f>IF('[1]60 m'!$I$21=0," ",'[1]60 m'!$I$21)</f>
        <v>6</v>
      </c>
      <c r="H26" s="28">
        <f>IF('[1]60 m'!$H$21=0," ",'[1]60 m'!$H$21)</f>
        <v>9.7</v>
      </c>
      <c r="I26" s="29" t="str">
        <f>IF('[1]60 m'!$E$16=0," ",'[1]60 m'!$E$16)</f>
        <v> </v>
      </c>
    </row>
    <row r="27" spans="1:10" s="47" customFormat="1" ht="12.75">
      <c r="A27" s="47">
        <f t="shared" si="0"/>
        <v>18</v>
      </c>
      <c r="B27" s="48" t="s">
        <v>51</v>
      </c>
      <c r="C27" s="47" t="str">
        <f>IF('[1]60 m'!$C$29:$D$29=0," ",'[1]60 m'!$C$29:$D$29)</f>
        <v>Soukupová Barbora</v>
      </c>
      <c r="D27" s="49" t="str">
        <f>IF('[1]60 m'!$E$29=0," ",'[1]60 m'!$E$29)</f>
        <v>170491</v>
      </c>
      <c r="E27" s="50" t="str">
        <f>IF('[1]60 m'!$F$29=0," ",'[1]60 m'!$F$29)</f>
        <v>HKRAL</v>
      </c>
      <c r="F27" s="51">
        <v>3</v>
      </c>
      <c r="G27" s="52">
        <f>IF('[1]60 m'!$I$29=0," ",'[1]60 m'!$I$29)</f>
        <v>6</v>
      </c>
      <c r="H27" s="53">
        <f>IF('[1]60 m'!$H$29=0," ",'[1]60 m'!$H$29)</f>
        <v>10.5</v>
      </c>
      <c r="I27" s="54" t="str">
        <f>IF('[1]60 m'!$E$23=0," ",'[1]60 m'!$E$23)</f>
        <v> </v>
      </c>
      <c r="J27" s="51"/>
    </row>
    <row r="29" ht="12.75">
      <c r="C29" s="21" t="s">
        <v>52</v>
      </c>
    </row>
    <row r="30" spans="1:10" s="8" customFormat="1" ht="11.25" customHeight="1">
      <c r="A30" s="22" t="s">
        <v>44</v>
      </c>
      <c r="B30" s="23"/>
      <c r="C30" s="23" t="s">
        <v>45</v>
      </c>
      <c r="D30" s="24" t="s">
        <v>46</v>
      </c>
      <c r="E30" s="23" t="s">
        <v>30</v>
      </c>
      <c r="F30" s="23" t="s">
        <v>53</v>
      </c>
      <c r="G30" s="23" t="s">
        <v>48</v>
      </c>
      <c r="H30" s="25" t="s">
        <v>49</v>
      </c>
      <c r="I30" s="22" t="s">
        <v>50</v>
      </c>
      <c r="J30" s="23" t="s">
        <v>54</v>
      </c>
    </row>
    <row r="31" spans="1:10" ht="12.75">
      <c r="A31" s="4">
        <v>1</v>
      </c>
      <c r="B31" s="20" t="s">
        <v>51</v>
      </c>
      <c r="C31" s="4" t="str">
        <f>IF('[1]60 m'!$C$69:$D$69=0," ",'[1]60 m'!$C$69:$D$69)</f>
        <v>Špačková Michaela</v>
      </c>
      <c r="D31" s="18" t="str">
        <f>IF('[1]60 m'!$E$69=0," ",'[1]60 m'!$E$69)</f>
        <v>020490</v>
      </c>
      <c r="E31" s="16" t="str">
        <f>IF('[1]60 m'!$F$69=0," ",'[1]60 m'!$F$69)</f>
        <v>DOBRU</v>
      </c>
      <c r="F31" s="16" t="s">
        <v>55</v>
      </c>
      <c r="G31" s="27">
        <f>IF('[1]60 m'!$I$69=0," ",'[1]60 m'!$I$69)</f>
        <v>1</v>
      </c>
      <c r="H31" s="28">
        <f>IF('[1]60 m'!$H$69=0," ",'[1]60 m'!$H$69)</f>
        <v>8.4</v>
      </c>
      <c r="I31" s="29" t="str">
        <f>IF('[1]60 m'!$E$68=0," ",'[1]60 m'!$E$68)</f>
        <v> </v>
      </c>
      <c r="J31" s="16">
        <v>11</v>
      </c>
    </row>
    <row r="32" spans="1:10" ht="12.75">
      <c r="A32" s="4">
        <f>A31+1</f>
        <v>2</v>
      </c>
      <c r="B32" s="20" t="s">
        <v>51</v>
      </c>
      <c r="C32" s="4" t="str">
        <f>IF('[1]60 m'!$C$70:$D$70=0," ",'[1]60 m'!$C$70:$D$70)</f>
        <v>Musilová Michaela</v>
      </c>
      <c r="D32" s="18" t="str">
        <f>IF('[1]60 m'!$E$70=0," ",'[1]60 m'!$E$70)</f>
        <v>310890</v>
      </c>
      <c r="E32" s="16" t="str">
        <f>IF('[1]60 m'!$F$70=0," ",'[1]60 m'!$F$70)</f>
        <v>DOBRU</v>
      </c>
      <c r="F32" s="16" t="s">
        <v>55</v>
      </c>
      <c r="G32" s="27">
        <f>IF('[1]60 m'!$I$70=0," ",'[1]60 m'!$I$70)</f>
        <v>2</v>
      </c>
      <c r="H32" s="28">
        <f>IF('[1]60 m'!$H$70=0," ",'[1]60 m'!$H$70)</f>
        <v>8.5</v>
      </c>
      <c r="I32" s="29" t="str">
        <f>IF('[1]60 m'!$E$68=0," ",'[1]60 m'!$E$68)</f>
        <v> </v>
      </c>
      <c r="J32" s="16">
        <v>9</v>
      </c>
    </row>
    <row r="33" spans="1:10" s="47" customFormat="1" ht="12.75">
      <c r="A33" s="47">
        <f>A32+1</f>
        <v>3</v>
      </c>
      <c r="B33" s="48" t="s">
        <v>51</v>
      </c>
      <c r="C33" s="47" t="str">
        <f>IF('[1]60 m'!$C$71:$D$71=0," ",'[1]60 m'!$C$71:$D$71)</f>
        <v>Jahelková Karolína</v>
      </c>
      <c r="D33" s="49" t="str">
        <f>IF('[1]60 m'!$E$71=0," ",'[1]60 m'!$E$71)</f>
        <v>130591</v>
      </c>
      <c r="E33" s="51" t="str">
        <f>IF('[1]60 m'!$F$71=0," ",'[1]60 m'!$F$71)</f>
        <v>HKRAL</v>
      </c>
      <c r="F33" s="51" t="s">
        <v>55</v>
      </c>
      <c r="G33" s="52">
        <f>IF('[1]60 m'!$I$71=0," ",'[1]60 m'!$I$71)</f>
        <v>3</v>
      </c>
      <c r="H33" s="53">
        <f>IF('[1]60 m'!$H$71=0," ",'[1]60 m'!$H$71)</f>
        <v>9.6</v>
      </c>
      <c r="I33" s="54" t="s">
        <v>72</v>
      </c>
      <c r="J33" s="51">
        <v>8</v>
      </c>
    </row>
    <row r="34" spans="1:10" ht="12.75">
      <c r="A34" s="4">
        <f>A33+1</f>
        <v>4</v>
      </c>
      <c r="B34" s="20" t="s">
        <v>51</v>
      </c>
      <c r="C34" s="4" t="str">
        <f>IF('[1]60 m'!$C$74:$D$74=0," ",'[1]60 m'!$C$74:$D$74)</f>
        <v>Buřilová Petra</v>
      </c>
      <c r="D34" s="18" t="str">
        <f>IF('[1]60 m'!$E$74=0," ",'[1]60 m'!$E$74)</f>
        <v>221191</v>
      </c>
      <c r="E34" s="16" t="str">
        <f>IF('[1]60 m'!$F$74=0," ",'[1]60 m'!$F$74)</f>
        <v>NPAKA</v>
      </c>
      <c r="F34" s="16" t="s">
        <v>55</v>
      </c>
      <c r="G34" s="27">
        <f>IF('[1]60 m'!$I$74=0," ",'[1]60 m'!$I$74)</f>
        <v>4</v>
      </c>
      <c r="H34" s="28">
        <f>IF('[1]60 m'!$H$74=0," ",'[1]60 m'!$H$74)</f>
        <v>8.6</v>
      </c>
      <c r="I34" s="29" t="str">
        <f>IF('[1]60 m'!$E$68=0," ",'[1]60 m'!$E$68)</f>
        <v> </v>
      </c>
      <c r="J34" s="16">
        <v>7</v>
      </c>
    </row>
    <row r="35" spans="1:10" ht="12.75">
      <c r="A35" s="4">
        <f>A34+1</f>
        <v>5</v>
      </c>
      <c r="B35" s="20" t="s">
        <v>51</v>
      </c>
      <c r="C35" s="4" t="str">
        <f>IF('[1]60 m'!$C$73:$D$73=0," ",'[1]60 m'!$C$73:$D$73)</f>
        <v>Vozdeková Johana</v>
      </c>
      <c r="D35" s="18" t="str">
        <f>IF('[1]60 m'!$E$73=0," ",'[1]60 m'!$E$73)</f>
        <v>241091</v>
      </c>
      <c r="E35" s="16" t="str">
        <f>IF('[1]60 m'!$F$73=0," ",'[1]60 m'!$F$73)</f>
        <v>DOBRU</v>
      </c>
      <c r="F35" s="16" t="s">
        <v>55</v>
      </c>
      <c r="G35" s="27">
        <f>IF('[1]60 m'!$I$73=0," ",'[1]60 m'!$I$73)</f>
        <v>5</v>
      </c>
      <c r="H35" s="28">
        <f>IF('[1]60 m'!$H$73=0," ",'[1]60 m'!$H$73)</f>
        <v>8.8</v>
      </c>
      <c r="I35" s="29" t="str">
        <f>IF('[1]60 m'!$E$68=0," ",'[1]60 m'!$E$68)</f>
        <v> </v>
      </c>
      <c r="J35" s="16">
        <v>6</v>
      </c>
    </row>
    <row r="36" spans="1:10" ht="12.75">
      <c r="A36" s="4">
        <f>A35+1</f>
        <v>6</v>
      </c>
      <c r="B36" s="20" t="s">
        <v>51</v>
      </c>
      <c r="C36" s="4" t="str">
        <f>IF('[1]60 m'!$C$72:$D$72=0," ",'[1]60 m'!$C$72:$D$72)</f>
        <v>Pohlová Monika</v>
      </c>
      <c r="D36" s="18" t="str">
        <f>IF('[1]60 m'!$E$72=0," ",'[1]60 m'!$E$72)</f>
        <v>280390</v>
      </c>
      <c r="E36" s="16" t="str">
        <f>IF('[1]60 m'!$F$72=0," ",'[1]60 m'!$F$72)</f>
        <v>DOBRU</v>
      </c>
      <c r="F36" s="16" t="s">
        <v>55</v>
      </c>
      <c r="G36" s="27">
        <f>IF('[1]60 m'!$I$72=0," ",'[1]60 m'!$I$72)</f>
        <v>6</v>
      </c>
      <c r="H36" s="28">
        <f>IF('[1]60 m'!$H$72=0," ",'[1]60 m'!$H$72)</f>
        <v>8.9</v>
      </c>
      <c r="I36" s="29" t="str">
        <f>IF('[1]60 m'!$E$68=0," ",'[1]60 m'!$E$68)</f>
        <v> </v>
      </c>
      <c r="J36" s="16">
        <v>5</v>
      </c>
    </row>
    <row r="37" spans="7:8" ht="12.75">
      <c r="G37" s="27"/>
      <c r="H37" s="28"/>
    </row>
    <row r="38" spans="1:10" s="47" customFormat="1" ht="12.75">
      <c r="A38" s="47">
        <v>1</v>
      </c>
      <c r="B38" s="48" t="s">
        <v>51</v>
      </c>
      <c r="C38" s="47" t="str">
        <f>IF('[1]60 m'!$C$77:$D$77=0," ",'[1]60 m'!$C$77:$D$77)</f>
        <v>Panochová Kateřina</v>
      </c>
      <c r="D38" s="49" t="str">
        <f>IF('[1]60 m'!$E$77=0," ",'[1]60 m'!$E$77)</f>
        <v>160990</v>
      </c>
      <c r="E38" s="51" t="str">
        <f>IF('[1]60 m'!$F$77=0," ",'[1]60 m'!$F$77)</f>
        <v>HKRAL</v>
      </c>
      <c r="F38" s="51" t="s">
        <v>56</v>
      </c>
      <c r="G38" s="52">
        <f>IF('[1]60 m'!$I$77=0," ",'[1]60 m'!$I$77)</f>
        <v>1</v>
      </c>
      <c r="H38" s="53">
        <f>IF('[1]60 m'!$H$77=0," ",'[1]60 m'!$H$77)</f>
        <v>8.5</v>
      </c>
      <c r="I38" s="54" t="str">
        <f>IF('[1]60 m'!$E$75=0," ",'[1]60 m'!$E$75)</f>
        <v> </v>
      </c>
      <c r="J38" s="51">
        <v>4</v>
      </c>
    </row>
    <row r="39" spans="1:10" s="47" customFormat="1" ht="12.75">
      <c r="A39" s="47">
        <f>A38+1</f>
        <v>2</v>
      </c>
      <c r="B39" s="48" t="s">
        <v>51</v>
      </c>
      <c r="C39" s="47" t="str">
        <f>IF('[1]60 m'!$C$81:$D$81=0," ",'[1]60 m'!$C$81:$D$81)</f>
        <v>Konečná Kristýna</v>
      </c>
      <c r="D39" s="49" t="str">
        <f>IF('[1]60 m'!$E$81=0," ",'[1]60 m'!$E$81)</f>
        <v>270391</v>
      </c>
      <c r="E39" s="51" t="str">
        <f>IF('[1]60 m'!$F$81=0," ",'[1]60 m'!$F$81)</f>
        <v>HKRAL</v>
      </c>
      <c r="F39" s="51" t="s">
        <v>56</v>
      </c>
      <c r="G39" s="52">
        <f>IF('[1]60 m'!$I$81=0," ",'[1]60 m'!$I$81)</f>
        <v>2</v>
      </c>
      <c r="H39" s="53">
        <f>IF('[1]60 m'!$H$81=0," ",'[1]60 m'!$H$81)</f>
        <v>9</v>
      </c>
      <c r="I39" s="54" t="str">
        <f>IF('[1]60 m'!$E$75=0," ",'[1]60 m'!$E$75)</f>
        <v> </v>
      </c>
      <c r="J39" s="51">
        <v>3</v>
      </c>
    </row>
    <row r="40" spans="1:10" s="47" customFormat="1" ht="12.75">
      <c r="A40" s="47">
        <f>A39+1</f>
        <v>3</v>
      </c>
      <c r="B40" s="48" t="s">
        <v>51</v>
      </c>
      <c r="C40" s="47" t="str">
        <f>IF('[1]60 m'!$C$76:$D$76=0," ",'[1]60 m'!$C$76:$D$76)</f>
        <v>Halbichová Iveta</v>
      </c>
      <c r="D40" s="49" t="str">
        <f>IF('[1]60 m'!$E$76=0," ",'[1]60 m'!$E$76)</f>
        <v>020891</v>
      </c>
      <c r="E40" s="51" t="str">
        <f>IF('[1]60 m'!$F$76=0," ",'[1]60 m'!$F$76)</f>
        <v>HKRAL</v>
      </c>
      <c r="F40" s="51" t="s">
        <v>56</v>
      </c>
      <c r="G40" s="52">
        <f>IF('[1]60 m'!$I$76=0," ",'[1]60 m'!$I$76)</f>
        <v>3</v>
      </c>
      <c r="H40" s="53">
        <f>IF('[1]60 m'!$H$76=0," ",'[1]60 m'!$H$76)</f>
        <v>9</v>
      </c>
      <c r="I40" s="54" t="str">
        <f>IF('[1]60 m'!$E$75=0," ",'[1]60 m'!$E$75)</f>
        <v> </v>
      </c>
      <c r="J40" s="51">
        <v>2</v>
      </c>
    </row>
    <row r="41" spans="1:10" ht="12.75">
      <c r="A41" s="4">
        <f>A40+1</f>
        <v>4</v>
      </c>
      <c r="B41" s="20" t="s">
        <v>51</v>
      </c>
      <c r="C41" s="4" t="str">
        <f>IF('[1]60 m'!$C$78:$D$78=0," ",'[1]60 m'!$C$78:$D$78)</f>
        <v>Schrollová Denisa</v>
      </c>
      <c r="D41" s="18" t="str">
        <f>IF('[1]60 m'!$E$78=0," ",'[1]60 m'!$E$78)</f>
        <v>021192</v>
      </c>
      <c r="E41" s="16" t="str">
        <f>IF('[1]60 m'!$F$78=0," ",'[1]60 m'!$F$78)</f>
        <v>DVKRA</v>
      </c>
      <c r="F41" s="16" t="s">
        <v>56</v>
      </c>
      <c r="G41" s="27">
        <f>IF('[1]60 m'!$I$78=0," ",'[1]60 m'!$I$78)</f>
        <v>4</v>
      </c>
      <c r="H41" s="28">
        <f>IF('[1]60 m'!$H$78=0," ",'[1]60 m'!$H$78)</f>
        <v>9.1</v>
      </c>
      <c r="I41" s="29" t="str">
        <f>IF('[1]60 m'!$E$75=0," ",'[1]60 m'!$E$75)</f>
        <v> </v>
      </c>
      <c r="J41" s="16">
        <v>1</v>
      </c>
    </row>
    <row r="42" spans="1:9" ht="12.75">
      <c r="A42" s="4">
        <f>A41+1</f>
        <v>5</v>
      </c>
      <c r="B42" s="20" t="s">
        <v>51</v>
      </c>
      <c r="C42" s="4" t="str">
        <f>IF('[1]60 m'!$C$80:$D$80=0," ",'[1]60 m'!$C$80:$D$80)</f>
        <v>Rojková Michaela</v>
      </c>
      <c r="D42" s="18" t="str">
        <f>IF('[1]60 m'!$E$80=0," ",'[1]60 m'!$E$80)</f>
        <v>020791</v>
      </c>
      <c r="E42" s="16" t="str">
        <f>IF('[1]60 m'!$F$80=0," ",'[1]60 m'!$F$80)</f>
        <v>DVKRA</v>
      </c>
      <c r="F42" s="16" t="s">
        <v>56</v>
      </c>
      <c r="G42" s="27">
        <f>IF('[1]60 m'!$I$80=0," ",'[1]60 m'!$I$80)</f>
        <v>5</v>
      </c>
      <c r="H42" s="28">
        <f>IF('[1]60 m'!$H$80=0," ",'[1]60 m'!$H$80)</f>
        <v>9.2</v>
      </c>
      <c r="I42" s="29" t="str">
        <f>IF('[1]60 m'!$E$75=0," ",'[1]60 m'!$E$75)</f>
        <v> </v>
      </c>
    </row>
    <row r="43" spans="1:10" s="47" customFormat="1" ht="12.75">
      <c r="A43" s="47">
        <f>A42+1</f>
        <v>6</v>
      </c>
      <c r="B43" s="48" t="s">
        <v>51</v>
      </c>
      <c r="C43" s="47" t="str">
        <f>IF('[1]60 m'!$C$79:$D$79=0," ",'[1]60 m'!$C$79:$D$79)</f>
        <v>Menoušková Karolína</v>
      </c>
      <c r="D43" s="49" t="str">
        <f>IF('[1]60 m'!$E$79=0," ",'[1]60 m'!$E$79)</f>
        <v>301091</v>
      </c>
      <c r="E43" s="51" t="str">
        <f>IF('[1]60 m'!$F$79=0," ",'[1]60 m'!$F$79)</f>
        <v>HKRAL</v>
      </c>
      <c r="F43" s="51" t="s">
        <v>56</v>
      </c>
      <c r="G43" s="52">
        <f>IF('[1]60 m'!$I$79=0," ",'[1]60 m'!$I$79)</f>
        <v>6</v>
      </c>
      <c r="H43" s="53">
        <f>IF('[1]60 m'!$H$79=0," ",'[1]60 m'!$H$79)</f>
        <v>10.5</v>
      </c>
      <c r="I43" s="54" t="str">
        <f>IF('[1]60 m'!$E$75=0," ",'[1]60 m'!$E$75)</f>
        <v> </v>
      </c>
      <c r="J43" s="51"/>
    </row>
    <row r="45" ht="12.75">
      <c r="C45" s="21" t="s">
        <v>57</v>
      </c>
    </row>
    <row r="46" spans="1:10" ht="11.25" customHeight="1">
      <c r="A46" s="22" t="s">
        <v>44</v>
      </c>
      <c r="B46" s="23"/>
      <c r="C46" s="23" t="s">
        <v>45</v>
      </c>
      <c r="D46" s="24" t="s">
        <v>46</v>
      </c>
      <c r="E46" s="23" t="s">
        <v>30</v>
      </c>
      <c r="F46" s="23" t="s">
        <v>47</v>
      </c>
      <c r="G46" s="23" t="s">
        <v>48</v>
      </c>
      <c r="H46" s="25" t="s">
        <v>49</v>
      </c>
      <c r="I46" s="22"/>
      <c r="J46" s="23" t="s">
        <v>54</v>
      </c>
    </row>
    <row r="47" spans="1:10" ht="12.75">
      <c r="A47" s="4">
        <v>1</v>
      </c>
      <c r="B47" s="20" t="s">
        <v>51</v>
      </c>
      <c r="C47" s="4" t="str">
        <f>IF('[1]300 m'!$C$10:$D$10=0," ",'[1]300 m'!$C$10:$D$10)</f>
        <v>Grohová Karolína</v>
      </c>
      <c r="D47" s="18" t="str">
        <f>IF('[1]300 m'!$E$10=0," ",'[1]300 m'!$E$10)</f>
        <v>211190</v>
      </c>
      <c r="E47" s="16" t="str">
        <f>IF('[1]300 m'!$F$10=0," ",'[1]300 m'!$F$10)</f>
        <v>DVKRA</v>
      </c>
      <c r="F47" s="16">
        <v>1</v>
      </c>
      <c r="G47" s="16" t="str">
        <f>IF('[1]300 m'!$I$10=0," ",'[1]300 m'!$I$10)</f>
        <v> </v>
      </c>
      <c r="H47" s="28">
        <f>IF('[1]300 m'!$H$10=0," ",'[1]300 m'!$H$10)</f>
        <v>45</v>
      </c>
      <c r="I47" s="29"/>
      <c r="J47" s="16">
        <v>11</v>
      </c>
    </row>
    <row r="48" spans="1:10" ht="12.75">
      <c r="A48" s="4">
        <f aca="true" t="shared" si="1" ref="A48:A62">A47+1</f>
        <v>2</v>
      </c>
      <c r="B48" s="20" t="s">
        <v>51</v>
      </c>
      <c r="C48" s="4" t="str">
        <f>IF('[1]300 m'!$C$16:$D$16=0," ",'[1]300 m'!$C$16:$D$16)</f>
        <v>Pohlová Monika</v>
      </c>
      <c r="D48" s="18" t="str">
        <f>IF('[1]300 m'!$E$16=0," ",'[1]300 m'!$E$16)</f>
        <v>280390</v>
      </c>
      <c r="E48" s="16" t="str">
        <f>IF('[1]300 m'!$F$16=0," ",'[1]300 m'!$F$16)</f>
        <v>DOBRU</v>
      </c>
      <c r="F48" s="16">
        <v>2</v>
      </c>
      <c r="G48" s="16" t="str">
        <f>IF('[1]300 m'!$I$16=0," ",'[1]300 m'!$I$16)</f>
        <v> </v>
      </c>
      <c r="H48" s="28">
        <f>IF('[1]300 m'!$H$16=0," ",'[1]300 m'!$H$16)</f>
        <v>45.6</v>
      </c>
      <c r="I48" s="29"/>
      <c r="J48" s="16">
        <v>9</v>
      </c>
    </row>
    <row r="49" spans="1:10" s="47" customFormat="1" ht="12.75">
      <c r="A49" s="47">
        <f t="shared" si="1"/>
        <v>3</v>
      </c>
      <c r="B49" s="48" t="s">
        <v>51</v>
      </c>
      <c r="C49" s="47" t="str">
        <f>IF('[1]300 m'!$C$20:$D$20=0," ",'[1]300 m'!$C$20:$D$20)</f>
        <v>Jahelková Karolína</v>
      </c>
      <c r="D49" s="49" t="str">
        <f>IF('[1]300 m'!$E$20=0," ",'[1]300 m'!$E$20)</f>
        <v>100591</v>
      </c>
      <c r="E49" s="51" t="str">
        <f>IF('[1]300 m'!$F$20=0," ",'[1]300 m'!$F$20)</f>
        <v>HKRAL</v>
      </c>
      <c r="F49" s="51">
        <v>3</v>
      </c>
      <c r="G49" s="51" t="str">
        <f>IF('[1]300 m'!$I$20=0," ",'[1]300 m'!$I$20)</f>
        <v> </v>
      </c>
      <c r="H49" s="53">
        <f>IF('[1]300 m'!$H$20=0," ",'[1]300 m'!$H$20)</f>
        <v>45.7</v>
      </c>
      <c r="I49" s="54"/>
      <c r="J49" s="51">
        <v>8</v>
      </c>
    </row>
    <row r="50" spans="1:10" ht="12.75">
      <c r="A50" s="4">
        <f t="shared" si="1"/>
        <v>4</v>
      </c>
      <c r="B50" s="20" t="s">
        <v>51</v>
      </c>
      <c r="C50" s="4" t="str">
        <f>IF('[1]300 m'!$C$22:$D$22=0," ",'[1]300 m'!$C$22:$D$22)</f>
        <v>Vozdeková Johana</v>
      </c>
      <c r="D50" s="18" t="str">
        <f>IF('[1]300 m'!$E$22=0," ",'[1]300 m'!$E$22)</f>
        <v>241090</v>
      </c>
      <c r="E50" s="16" t="str">
        <f>IF('[1]300 m'!$F$22=0," ",'[1]300 m'!$F$22)</f>
        <v>DOBRU</v>
      </c>
      <c r="F50" s="16">
        <v>3</v>
      </c>
      <c r="G50" s="16" t="str">
        <f>IF('[1]300 m'!$I$22=0," ",'[1]300 m'!$I$22)</f>
        <v> </v>
      </c>
      <c r="H50" s="28">
        <f>IF('[1]300 m'!$H$22=0," ",'[1]300 m'!$H$22)</f>
        <v>46.7</v>
      </c>
      <c r="I50" s="29"/>
      <c r="J50" s="16">
        <v>7</v>
      </c>
    </row>
    <row r="51" spans="1:10" ht="12.75">
      <c r="A51" s="4">
        <f t="shared" si="1"/>
        <v>5</v>
      </c>
      <c r="B51" s="20" t="s">
        <v>51</v>
      </c>
      <c r="C51" s="4" t="str">
        <f>IF('[1]300 m'!$C$12:$D$12=0," ",'[1]300 m'!$C$12:$D$12)</f>
        <v>Kuncová Kateřina</v>
      </c>
      <c r="D51" s="18" t="str">
        <f>IF('[1]300 m'!$E$12=0," ",'[1]300 m'!$E$12)</f>
        <v>311090</v>
      </c>
      <c r="E51" s="16" t="str">
        <f>IF('[1]300 m'!$F$12=0," ",'[1]300 m'!$F$12)</f>
        <v>DVKRA</v>
      </c>
      <c r="F51" s="16">
        <v>1</v>
      </c>
      <c r="G51" s="16" t="str">
        <f>IF('[1]300 m'!$I$12=0," ",'[1]300 m'!$I$12)</f>
        <v> </v>
      </c>
      <c r="H51" s="28">
        <f>IF('[1]300 m'!$H$12=0," ",'[1]300 m'!$H$12)</f>
        <v>48.6</v>
      </c>
      <c r="I51" s="29"/>
      <c r="J51" s="16">
        <v>6</v>
      </c>
    </row>
    <row r="52" spans="1:10" s="47" customFormat="1" ht="12.75">
      <c r="A52" s="47">
        <f t="shared" si="1"/>
        <v>6</v>
      </c>
      <c r="B52" s="48" t="s">
        <v>51</v>
      </c>
      <c r="C52" s="47" t="str">
        <f>IF('[1]300 m'!$C$15:$D$15=0," ",'[1]300 m'!$C$15:$D$15)</f>
        <v>Klimešová Markéta</v>
      </c>
      <c r="D52" s="49" t="str">
        <f>IF('[1]300 m'!$E$15=0," ",'[1]300 m'!$E$15)</f>
        <v>200391</v>
      </c>
      <c r="E52" s="51" t="str">
        <f>IF('[1]300 m'!$F$15=0," ",'[1]300 m'!$F$15)</f>
        <v>HKRAL</v>
      </c>
      <c r="F52" s="51">
        <v>2</v>
      </c>
      <c r="G52" s="51" t="str">
        <f>IF('[1]300 m'!$I$15=0," ",'[1]300 m'!$I$15)</f>
        <v> </v>
      </c>
      <c r="H52" s="53">
        <f>IF('[1]300 m'!$H$15=0," ",'[1]300 m'!$H$15)</f>
        <v>49</v>
      </c>
      <c r="I52" s="54"/>
      <c r="J52" s="51">
        <v>5</v>
      </c>
    </row>
    <row r="53" spans="1:10" ht="12.75">
      <c r="A53" s="4">
        <f t="shared" si="1"/>
        <v>7</v>
      </c>
      <c r="B53" s="20" t="s">
        <v>51</v>
      </c>
      <c r="C53" s="4" t="str">
        <f>IF('[1]300 m'!$C$21:$D$21=0," ",'[1]300 m'!$C$21:$D$21)</f>
        <v>Küffelová Zuzana</v>
      </c>
      <c r="D53" s="18" t="str">
        <f>IF('[1]300 m'!$E$21=0," ",'[1]300 m'!$E$21)</f>
        <v>021090</v>
      </c>
      <c r="E53" s="16" t="str">
        <f>IF('[1]300 m'!$F$21=0," ",'[1]300 m'!$F$21)</f>
        <v>DVKRA</v>
      </c>
      <c r="F53" s="16">
        <v>3</v>
      </c>
      <c r="G53" s="16" t="str">
        <f>IF('[1]300 m'!$I$21=0," ",'[1]300 m'!$I$21)</f>
        <v> </v>
      </c>
      <c r="H53" s="28">
        <f>IF('[1]300 m'!$H$21=0," ",'[1]300 m'!$H$21)</f>
        <v>49.4</v>
      </c>
      <c r="I53" s="29"/>
      <c r="J53" s="16">
        <v>4</v>
      </c>
    </row>
    <row r="54" spans="1:10" ht="12.75">
      <c r="A54" s="4">
        <f t="shared" si="1"/>
        <v>8</v>
      </c>
      <c r="B54" s="20" t="s">
        <v>51</v>
      </c>
      <c r="C54" s="4" t="str">
        <f>IF('[1]300 m'!$C$23:$D$23=0," ",'[1]300 m'!$C$23:$D$23)</f>
        <v>Vávrová Michala</v>
      </c>
      <c r="D54" s="18" t="str">
        <f>IF('[1]300 m'!$E$23=0," ",'[1]300 m'!$E$23)</f>
        <v>170490</v>
      </c>
      <c r="E54" s="16" t="str">
        <f>IF('[1]300 m'!$F$23=0," ",'[1]300 m'!$F$23)</f>
        <v>NPAKA</v>
      </c>
      <c r="F54" s="16">
        <v>3</v>
      </c>
      <c r="G54" s="16" t="str">
        <f>IF('[1]300 m'!$I$23=0," ",'[1]300 m'!$I$23)</f>
        <v> </v>
      </c>
      <c r="H54" s="28">
        <f>IF('[1]300 m'!$H$23=0," ",'[1]300 m'!$H$23)</f>
        <v>49.6</v>
      </c>
      <c r="I54" s="29"/>
      <c r="J54" s="16">
        <v>2.5</v>
      </c>
    </row>
    <row r="55" spans="1:10" ht="12.75">
      <c r="A55" s="4">
        <f t="shared" si="1"/>
        <v>9</v>
      </c>
      <c r="B55" s="20" t="s">
        <v>51</v>
      </c>
      <c r="C55" s="4" t="str">
        <f>IF('[1]300 m'!$C$25:$D$25=0," ",'[1]300 m'!$C$25:$D$25)</f>
        <v>Michaličková Pavlína</v>
      </c>
      <c r="D55" s="18" t="str">
        <f>IF('[1]300 m'!$E$25=0," ",'[1]300 m'!$E$25)</f>
        <v>160590</v>
      </c>
      <c r="E55" s="16" t="str">
        <f>IF('[1]300 m'!$F$25=0," ",'[1]300 m'!$F$25)</f>
        <v>DOBRU</v>
      </c>
      <c r="F55" s="16">
        <v>4</v>
      </c>
      <c r="G55" s="16" t="str">
        <f>IF('[1]300 m'!$I$25=0," ",'[1]300 m'!$I$25)</f>
        <v> </v>
      </c>
      <c r="H55" s="28">
        <f>IF('[1]300 m'!$H$25=0," ",'[1]300 m'!$H$25)</f>
        <v>49.6</v>
      </c>
      <c r="I55" s="29"/>
      <c r="J55" s="16">
        <v>2.5</v>
      </c>
    </row>
    <row r="56" spans="1:10" ht="12.75">
      <c r="A56" s="4">
        <f t="shared" si="1"/>
        <v>10</v>
      </c>
      <c r="B56" s="20" t="s">
        <v>51</v>
      </c>
      <c r="C56" s="4" t="str">
        <f>IF('[1]300 m'!$C$27:$D$27=0," ",'[1]300 m'!$C$27:$D$27)</f>
        <v>Volšičková Klára</v>
      </c>
      <c r="D56" s="18" t="str">
        <f>IF('[1]300 m'!$E$27=0," ",'[1]300 m'!$E$27)</f>
        <v>180591</v>
      </c>
      <c r="E56" s="16" t="str">
        <f>IF('[1]300 m'!$F$27=0," ",'[1]300 m'!$F$27)</f>
        <v>NPAKA</v>
      </c>
      <c r="F56" s="16">
        <v>4</v>
      </c>
      <c r="G56" s="16" t="str">
        <f>IF('[1]300 m'!$I$27=0," ",'[1]300 m'!$I$27)</f>
        <v> </v>
      </c>
      <c r="H56" s="28">
        <f>IF('[1]300 m'!$H$27=0," ",'[1]300 m'!$H$27)</f>
        <v>50.5</v>
      </c>
      <c r="I56" s="29"/>
      <c r="J56" s="16">
        <v>1</v>
      </c>
    </row>
    <row r="57" spans="1:9" ht="12.75">
      <c r="A57" s="4">
        <f t="shared" si="1"/>
        <v>11</v>
      </c>
      <c r="B57" s="20" t="s">
        <v>51</v>
      </c>
      <c r="C57" s="4" t="str">
        <f>IF('[1]300 m'!$C$26:$D$26=0," ",'[1]300 m'!$C$26:$D$26)</f>
        <v>Schrollová Denisa</v>
      </c>
      <c r="D57" s="18" t="str">
        <f>IF('[1]300 m'!$E$26=0," ",'[1]300 m'!$E$26)</f>
        <v>021192</v>
      </c>
      <c r="E57" s="16" t="str">
        <f>IF('[1]300 m'!$F$26=0," ",'[1]300 m'!$F$26)</f>
        <v>DVKRA</v>
      </c>
      <c r="F57" s="16">
        <v>4</v>
      </c>
      <c r="G57" s="16" t="str">
        <f>IF('[1]300 m'!$I$26=0," ",'[1]300 m'!$I$26)</f>
        <v> </v>
      </c>
      <c r="H57" s="28">
        <f>IF('[1]300 m'!$H$26=0," ",'[1]300 m'!$H$26)</f>
        <v>50.8</v>
      </c>
      <c r="I57" s="29"/>
    </row>
    <row r="58" spans="1:9" ht="12.75">
      <c r="A58" s="4">
        <f t="shared" si="1"/>
        <v>12</v>
      </c>
      <c r="B58" s="20" t="s">
        <v>51</v>
      </c>
      <c r="C58" s="4" t="str">
        <f>IF('[1]300 m'!$C$11:$D$11=0," ",'[1]300 m'!$C$11:$D$11)</f>
        <v>Petřinová Lucie</v>
      </c>
      <c r="D58" s="18" t="str">
        <f>IF('[1]300 m'!$E$11=0," ",'[1]300 m'!$E$11)</f>
        <v>160692</v>
      </c>
      <c r="E58" s="16" t="str">
        <f>IF('[1]300 m'!$F$11=0," ",'[1]300 m'!$F$11)</f>
        <v>DOBRU</v>
      </c>
      <c r="F58" s="16">
        <v>1</v>
      </c>
      <c r="G58" s="16" t="str">
        <f>IF('[1]300 m'!$I$11=0," ",'[1]300 m'!$I$11)</f>
        <v> </v>
      </c>
      <c r="H58" s="28">
        <f>IF('[1]300 m'!$H$11=0," ",'[1]300 m'!$H$11)</f>
        <v>51.5</v>
      </c>
      <c r="I58" s="29"/>
    </row>
    <row r="59" spans="1:9" ht="12.75">
      <c r="A59" s="4">
        <f t="shared" si="1"/>
        <v>13</v>
      </c>
      <c r="B59" s="20" t="s">
        <v>51</v>
      </c>
      <c r="C59" s="4" t="str">
        <f>IF('[1]300 m'!$C$18:$D$18=0," ",'[1]300 m'!$C$18:$D$18)</f>
        <v>Bělinová Petra</v>
      </c>
      <c r="D59" s="18" t="str">
        <f>IF('[1]300 m'!$E$18=0," ",'[1]300 m'!$E$18)</f>
        <v>020792</v>
      </c>
      <c r="E59" s="16" t="str">
        <f>IF('[1]300 m'!$F$18=0," ",'[1]300 m'!$F$18)</f>
        <v>DVKRA</v>
      </c>
      <c r="F59" s="16">
        <v>2</v>
      </c>
      <c r="G59" s="16" t="str">
        <f>IF('[1]300 m'!$I$18=0," ",'[1]300 m'!$I$18)</f>
        <v> </v>
      </c>
      <c r="H59" s="28">
        <f>IF('[1]300 m'!$H$18=0," ",'[1]300 m'!$H$18)</f>
        <v>52.6</v>
      </c>
      <c r="I59" s="29"/>
    </row>
    <row r="60" spans="1:9" ht="12.75">
      <c r="A60" s="4">
        <f t="shared" si="1"/>
        <v>14</v>
      </c>
      <c r="B60" s="20" t="s">
        <v>51</v>
      </c>
      <c r="C60" s="4" t="str">
        <f>IF('[1]300 m'!$C$13:$D$13=0," ",'[1]300 m'!$C$13:$D$13)</f>
        <v>Mikešová Jana</v>
      </c>
      <c r="D60" s="18" t="str">
        <f>IF('[1]300 m'!$E$13=0," ",'[1]300 m'!$E$13)</f>
        <v>080591</v>
      </c>
      <c r="E60" s="16" t="str">
        <f>IF('[1]300 m'!$F$13=0," ",'[1]300 m'!$F$13)</f>
        <v>NPAKA</v>
      </c>
      <c r="F60" s="16">
        <v>1</v>
      </c>
      <c r="G60" s="16" t="str">
        <f>IF('[1]300 m'!$I$13=0," ",'[1]300 m'!$I$13)</f>
        <v> </v>
      </c>
      <c r="H60" s="28">
        <f>IF('[1]300 m'!$H$13=0," ",'[1]300 m'!$H$13)</f>
        <v>53.1</v>
      </c>
      <c r="I60" s="29"/>
    </row>
    <row r="61" spans="1:9" ht="12.75">
      <c r="A61" s="4">
        <f t="shared" si="1"/>
        <v>15</v>
      </c>
      <c r="B61" s="20" t="s">
        <v>51</v>
      </c>
      <c r="C61" s="4" t="str">
        <f>IF('[1]300 m'!$C$17:$D$17=0," ",'[1]300 m'!$C$17:$D$17)</f>
        <v>Pavlíčková Klára</v>
      </c>
      <c r="D61" s="18" t="str">
        <f>IF('[1]300 m'!$E$17=0," ",'[1]300 m'!$E$17)</f>
        <v>080490</v>
      </c>
      <c r="E61" s="16" t="str">
        <f>IF('[1]300 m'!$F$17=0," ",'[1]300 m'!$F$17)</f>
        <v>NPAKA</v>
      </c>
      <c r="F61" s="16">
        <v>2</v>
      </c>
      <c r="G61" s="16" t="str">
        <f>IF('[1]300 m'!$I$17=0," ",'[1]300 m'!$I$17)</f>
        <v> </v>
      </c>
      <c r="H61" s="28" t="str">
        <f>IF('[1]300 m'!$H$17=0," ",'[1]300 m'!$H$17)</f>
        <v>DNP</v>
      </c>
      <c r="I61" s="29"/>
    </row>
    <row r="62" spans="1:9" ht="12.75">
      <c r="A62" s="4">
        <f t="shared" si="1"/>
        <v>16</v>
      </c>
      <c r="B62" s="20" t="s">
        <v>51</v>
      </c>
      <c r="C62" s="4" t="str">
        <f>IF('[1]300 m'!$C$28:$D$28=0," ",'[1]300 m'!$C$28:$D$28)</f>
        <v>Pražáková Veronika</v>
      </c>
      <c r="D62" s="18" t="str">
        <f>IF('[1]300 m'!$E$28=0," ",'[1]300 m'!$E$28)</f>
        <v>231090</v>
      </c>
      <c r="E62" s="16" t="str">
        <f>IF('[1]300 m'!$F$28=0," ",'[1]300 m'!$F$28)</f>
        <v>DOBRU</v>
      </c>
      <c r="F62" s="16">
        <v>4</v>
      </c>
      <c r="G62" s="16" t="str">
        <f>IF('[1]300 m'!$I$28=0," ",'[1]300 m'!$I$28)</f>
        <v> </v>
      </c>
      <c r="H62" s="28" t="str">
        <f>IF('[1]300 m'!$H$28=0," ",'[1]300 m'!$H$28)</f>
        <v>DNP</v>
      </c>
      <c r="I62" s="29"/>
    </row>
    <row r="64" ht="12.75">
      <c r="C64" s="21" t="s">
        <v>58</v>
      </c>
    </row>
    <row r="65" spans="1:10" ht="11.25" customHeight="1">
      <c r="A65" s="22" t="s">
        <v>44</v>
      </c>
      <c r="B65" s="23"/>
      <c r="C65" s="23" t="s">
        <v>45</v>
      </c>
      <c r="D65" s="24" t="s">
        <v>46</v>
      </c>
      <c r="E65" s="23" t="s">
        <v>30</v>
      </c>
      <c r="F65" s="23"/>
      <c r="G65" s="23" t="s">
        <v>48</v>
      </c>
      <c r="H65" s="25" t="s">
        <v>49</v>
      </c>
      <c r="I65" s="22"/>
      <c r="J65" s="23" t="s">
        <v>54</v>
      </c>
    </row>
    <row r="66" spans="1:10" ht="12.75">
      <c r="A66" s="4">
        <v>1</v>
      </c>
      <c r="B66" s="20" t="s">
        <v>51</v>
      </c>
      <c r="C66" s="4" t="str">
        <f>IF('[1]800m'!$C$10:$D$10=0," ",'[1]800m'!$C$10:$D$10)</f>
        <v>Kuncová Kateřina</v>
      </c>
      <c r="D66" s="18" t="str">
        <f>IF('[1]800m'!$E$10=0," ",'[1]800m'!$E$10)</f>
        <v>311090</v>
      </c>
      <c r="E66" s="16" t="str">
        <f>IF('[1]800m'!$F$10=0," ",'[1]800m'!$F$10)</f>
        <v>DVKRA</v>
      </c>
      <c r="G66" s="16" t="str">
        <f>IF('[1]800m'!$I$10=0," ",'[1]800m'!$I$10)</f>
        <v> </v>
      </c>
      <c r="H66" s="30" t="str">
        <f>IF('[1]800m'!$H$10=0," ",'[1]800m'!$H$10)</f>
        <v>2:34,7</v>
      </c>
      <c r="I66" s="29"/>
      <c r="J66" s="16">
        <v>11</v>
      </c>
    </row>
    <row r="67" spans="1:10" s="47" customFormat="1" ht="12.75">
      <c r="A67" s="47">
        <f aca="true" t="shared" si="2" ref="A67:A76">A66+1</f>
        <v>2</v>
      </c>
      <c r="B67" s="48" t="s">
        <v>51</v>
      </c>
      <c r="C67" s="47" t="str">
        <f>IF('[1]800m'!$C$17:$D$17=0," ",'[1]800m'!$C$17:$D$17)</f>
        <v>Karlová Veronika</v>
      </c>
      <c r="D67" s="49" t="str">
        <f>IF('[1]800m'!$E$17=0," ",'[1]800m'!$E$17)</f>
        <v>091090</v>
      </c>
      <c r="E67" s="51" t="str">
        <f>IF('[1]800m'!$F$17=0," ",'[1]800m'!$F$17)</f>
        <v>HKRAL</v>
      </c>
      <c r="F67" s="51"/>
      <c r="G67" s="51" t="str">
        <f>IF('[1]800m'!$I$17=0," ",'[1]800m'!$I$17)</f>
        <v> </v>
      </c>
      <c r="H67" s="62" t="str">
        <f>IF('[1]800m'!$H$17=0," ",'[1]800m'!$H$17)</f>
        <v>2:36,2</v>
      </c>
      <c r="I67" s="54"/>
      <c r="J67" s="51">
        <v>9</v>
      </c>
    </row>
    <row r="68" spans="1:10" ht="12.75">
      <c r="A68" s="4">
        <f t="shared" si="2"/>
        <v>3</v>
      </c>
      <c r="B68" s="20" t="s">
        <v>51</v>
      </c>
      <c r="C68" s="4" t="str">
        <f>IF('[1]800m'!$C$11:$D$11=0," ",'[1]800m'!$C$11:$D$11)</f>
        <v>Pražáková Veronika</v>
      </c>
      <c r="D68" s="18" t="str">
        <f>IF('[1]800m'!$E$11=0," ",'[1]800m'!$E$11)</f>
        <v>231090</v>
      </c>
      <c r="E68" s="16" t="str">
        <f>IF('[1]800m'!$F$11=0," ",'[1]800m'!$F$11)</f>
        <v>DOBRU</v>
      </c>
      <c r="G68" s="16" t="str">
        <f>IF('[1]800m'!$I$11=0," ",'[1]800m'!$I$11)</f>
        <v> </v>
      </c>
      <c r="H68" s="30" t="str">
        <f>IF('[1]800m'!$H$11=0," ",'[1]800m'!$H$11)</f>
        <v>2:37,2</v>
      </c>
      <c r="I68" s="29"/>
      <c r="J68" s="16">
        <v>8</v>
      </c>
    </row>
    <row r="69" spans="1:10" ht="12.75">
      <c r="A69" s="4">
        <f t="shared" si="2"/>
        <v>4</v>
      </c>
      <c r="B69" s="20" t="s">
        <v>51</v>
      </c>
      <c r="C69" s="4" t="str">
        <f>IF('[1]800m'!$C$13:$D$13=0," ",'[1]800m'!$C$13:$D$13)</f>
        <v>Vávrová Michala</v>
      </c>
      <c r="D69" s="18" t="str">
        <f>IF('[1]800m'!$E$13=0," ",'[1]800m'!$E$13)</f>
        <v>170490</v>
      </c>
      <c r="E69" s="16" t="str">
        <f>IF('[1]800m'!$F$13=0," ",'[1]800m'!$F$13)</f>
        <v>NPAKA</v>
      </c>
      <c r="G69" s="16" t="str">
        <f>IF('[1]800m'!$I$13=0," ",'[1]800m'!$I$13)</f>
        <v> </v>
      </c>
      <c r="H69" s="30" t="str">
        <f>IF('[1]800m'!$H$13=0," ",'[1]800m'!$H$13)</f>
        <v>2:42,9</v>
      </c>
      <c r="I69" s="29"/>
      <c r="J69" s="16">
        <v>7</v>
      </c>
    </row>
    <row r="70" spans="1:10" ht="12.75">
      <c r="A70" s="4">
        <f t="shared" si="2"/>
        <v>5</v>
      </c>
      <c r="B70" s="20" t="s">
        <v>51</v>
      </c>
      <c r="C70" s="4" t="str">
        <f>IF('[1]800m'!$C$16:$D$16=0," ",'[1]800m'!$C$16:$D$16)</f>
        <v>Svatoňová Petra</v>
      </c>
      <c r="D70" s="18" t="str">
        <f>IF('[1]800m'!$E$16=0," ",'[1]800m'!$E$16)</f>
        <v>300190</v>
      </c>
      <c r="E70" s="16" t="str">
        <f>IF('[1]800m'!$F$16=0," ",'[1]800m'!$F$16)</f>
        <v>DOBRU</v>
      </c>
      <c r="G70" s="16" t="str">
        <f>IF('[1]800m'!$I$16=0," ",'[1]800m'!$I$16)</f>
        <v> </v>
      </c>
      <c r="H70" s="30" t="str">
        <f>IF('[1]800m'!$H$16=0," ",'[1]800m'!$H$16)</f>
        <v>2:43,5</v>
      </c>
      <c r="I70" s="29"/>
      <c r="J70" s="16">
        <v>6</v>
      </c>
    </row>
    <row r="71" spans="1:10" ht="12.75">
      <c r="A71" s="4">
        <f t="shared" si="2"/>
        <v>6</v>
      </c>
      <c r="B71" s="20" t="s">
        <v>51</v>
      </c>
      <c r="C71" s="4" t="str">
        <f>IF('[1]800m'!$C$12:$D$12=0," ",'[1]800m'!$C$12:$D$12)</f>
        <v>Červená Iveta</v>
      </c>
      <c r="D71" s="18" t="str">
        <f>IF('[1]800m'!$E$12=0," ",'[1]800m'!$E$12)</f>
        <v>080191</v>
      </c>
      <c r="E71" s="16" t="str">
        <f>IF('[1]800m'!$F$12=0," ",'[1]800m'!$F$12)</f>
        <v>DVKRA</v>
      </c>
      <c r="G71" s="16" t="str">
        <f>IF('[1]800m'!$I$12=0," ",'[1]800m'!$I$12)</f>
        <v> </v>
      </c>
      <c r="H71" s="30" t="str">
        <f>IF('[1]800m'!$H$12=0," ",'[1]800m'!$H$12)</f>
        <v>2:46,8</v>
      </c>
      <c r="I71" s="29"/>
      <c r="J71" s="16">
        <v>5</v>
      </c>
    </row>
    <row r="72" spans="1:10" ht="12.75">
      <c r="A72" s="4">
        <f t="shared" si="2"/>
        <v>7</v>
      </c>
      <c r="B72" s="20" t="s">
        <v>51</v>
      </c>
      <c r="C72" s="4" t="str">
        <f>IF('[1]800m'!$C$18:$D$18=0," ",'[1]800m'!$C$18:$D$18)</f>
        <v>Bergerová Kateřina</v>
      </c>
      <c r="D72" s="18" t="str">
        <f>IF('[1]800m'!$E$18=0," ",'[1]800m'!$E$18)</f>
        <v>250292</v>
      </c>
      <c r="E72" s="16" t="str">
        <f>IF('[1]800m'!$F$18=0," ",'[1]800m'!$F$18)</f>
        <v>DVKRA</v>
      </c>
      <c r="G72" s="16" t="str">
        <f>IF('[1]800m'!$I$18=0," ",'[1]800m'!$I$18)</f>
        <v> </v>
      </c>
      <c r="H72" s="30" t="str">
        <f>IF('[1]800m'!$H$18=0," ",'[1]800m'!$H$18)</f>
        <v>2:49,8</v>
      </c>
      <c r="I72" s="29"/>
      <c r="J72" s="16">
        <v>4</v>
      </c>
    </row>
    <row r="73" spans="1:10" ht="12.75">
      <c r="A73" s="4">
        <f t="shared" si="2"/>
        <v>8</v>
      </c>
      <c r="B73" s="20" t="s">
        <v>51</v>
      </c>
      <c r="C73" s="4" t="str">
        <f>IF('[1]800m'!$C$15:$D$15=0," ",'[1]800m'!$C$15:$D$15)</f>
        <v>Bergerová Karolína</v>
      </c>
      <c r="D73" s="18" t="str">
        <f>IF('[1]800m'!$E$15=0," ",'[1]800m'!$E$15)</f>
        <v>250292</v>
      </c>
      <c r="E73" s="16" t="str">
        <f>IF('[1]800m'!$F$15=0," ",'[1]800m'!$F$15)</f>
        <v>DVKRA</v>
      </c>
      <c r="G73" s="16" t="str">
        <f>IF('[1]800m'!$I$15=0," ",'[1]800m'!$I$15)</f>
        <v> </v>
      </c>
      <c r="H73" s="30" t="str">
        <f>IF('[1]800m'!$H$15=0," ",'[1]800m'!$H$15)</f>
        <v>2:50,5</v>
      </c>
      <c r="I73" s="29"/>
      <c r="J73" s="16">
        <v>3</v>
      </c>
    </row>
    <row r="74" spans="1:10" s="47" customFormat="1" ht="12.75">
      <c r="A74" s="47">
        <f t="shared" si="2"/>
        <v>9</v>
      </c>
      <c r="B74" s="48" t="s">
        <v>51</v>
      </c>
      <c r="C74" s="47" t="str">
        <f>IF('[1]800m'!$C$9:$D$9=0," ",'[1]800m'!$C$9:$D$9)</f>
        <v>Šatalíková Anna</v>
      </c>
      <c r="D74" s="49" t="str">
        <f>IF('[1]800m'!$E$9=0," ",'[1]800m'!$E$9)</f>
        <v>070991</v>
      </c>
      <c r="E74" s="51" t="str">
        <f>IF('[1]800m'!$F$9=0," ",'[1]800m'!$F$9)</f>
        <v>HKRAL</v>
      </c>
      <c r="F74" s="51"/>
      <c r="G74" s="51" t="str">
        <f>IF('[1]800m'!$I$9=0," ",'[1]800m'!$I$9)</f>
        <v> </v>
      </c>
      <c r="H74" s="62" t="str">
        <f>IF('[1]800m'!$H$9=0," ",'[1]800m'!$H$9)</f>
        <v>2:51,1</v>
      </c>
      <c r="I74" s="54"/>
      <c r="J74" s="51">
        <v>2</v>
      </c>
    </row>
    <row r="75" spans="1:10" s="47" customFormat="1" ht="12.75">
      <c r="A75" s="47">
        <f t="shared" si="2"/>
        <v>10</v>
      </c>
      <c r="B75" s="48" t="s">
        <v>51</v>
      </c>
      <c r="C75" s="47" t="str">
        <f>IF('[1]800m'!$C$14:$D$14=0," ",'[1]800m'!$C$14:$D$14)</f>
        <v>Menoušková Karolína</v>
      </c>
      <c r="D75" s="49" t="str">
        <f>IF('[1]800m'!$E$14=0," ",'[1]800m'!$E$14)</f>
        <v>301091</v>
      </c>
      <c r="E75" s="51" t="str">
        <f>IF('[1]800m'!$F$14=0," ",'[1]800m'!$F$14)</f>
        <v>HKRAL</v>
      </c>
      <c r="F75" s="51"/>
      <c r="G75" s="51" t="str">
        <f>IF('[1]800m'!$I$14=0," ",'[1]800m'!$I$14)</f>
        <v> </v>
      </c>
      <c r="H75" s="62" t="str">
        <f>IF('[1]800m'!$H$14=0," ",'[1]800m'!$H$14)</f>
        <v>2:53,9</v>
      </c>
      <c r="I75" s="54"/>
      <c r="J75" s="51">
        <v>1</v>
      </c>
    </row>
    <row r="76" spans="1:9" ht="12.75">
      <c r="A76" s="4">
        <f t="shared" si="2"/>
        <v>11</v>
      </c>
      <c r="B76" s="20" t="s">
        <v>51</v>
      </c>
      <c r="C76" s="4" t="str">
        <f>IF('[1]800m'!$C$19:$D$19=0," ",'[1]800m'!$C$19:$D$19)</f>
        <v>Morávková Klára</v>
      </c>
      <c r="D76" s="18" t="str">
        <f>IF('[1]800m'!$E$19=0," ",'[1]800m'!$E$19)</f>
        <v>160190</v>
      </c>
      <c r="E76" s="16" t="str">
        <f>IF('[1]800m'!$F$19=0," ",'[1]800m'!$F$19)</f>
        <v>NPAKA</v>
      </c>
      <c r="G76" s="16" t="str">
        <f>IF('[1]800m'!$I$19=0," ",'[1]800m'!$I$19)</f>
        <v> </v>
      </c>
      <c r="H76" s="30" t="str">
        <f>IF('[1]800m'!$H$19=0," ",'[1]800m'!$H$19)</f>
        <v>DNP</v>
      </c>
      <c r="I76" s="29"/>
    </row>
    <row r="78" ht="12.75">
      <c r="C78" s="21" t="s">
        <v>59</v>
      </c>
    </row>
    <row r="79" spans="1:10" ht="11.25" customHeight="1">
      <c r="A79" s="22" t="s">
        <v>44</v>
      </c>
      <c r="B79" s="23"/>
      <c r="C79" s="23" t="s">
        <v>45</v>
      </c>
      <c r="D79" s="24" t="s">
        <v>46</v>
      </c>
      <c r="E79" s="23" t="s">
        <v>30</v>
      </c>
      <c r="F79" s="23" t="s">
        <v>47</v>
      </c>
      <c r="G79" s="23" t="s">
        <v>48</v>
      </c>
      <c r="H79" s="25" t="s">
        <v>49</v>
      </c>
      <c r="I79" s="22" t="s">
        <v>50</v>
      </c>
      <c r="J79" s="23" t="s">
        <v>54</v>
      </c>
    </row>
    <row r="80" spans="1:10" s="55" customFormat="1" ht="12.75">
      <c r="A80" s="55">
        <v>1</v>
      </c>
      <c r="B80" s="56" t="s">
        <v>51</v>
      </c>
      <c r="C80" s="55" t="str">
        <f>IF('[1]100m_př'!$C$24:$D$24=0," ",'[1]100m_př'!$C$24:$D$24)</f>
        <v>Červená Adéla</v>
      </c>
      <c r="D80" s="57" t="str">
        <f>IF('[1]100m_př'!$E$24=0," ",'[1]100m_př'!$E$24)</f>
        <v>211190</v>
      </c>
      <c r="E80" s="87" t="str">
        <f>IF('[1]100m_př'!$F$24=0," ",'[1]100m_př'!$F$24)</f>
        <v>HKRAL</v>
      </c>
      <c r="F80" s="58">
        <v>3</v>
      </c>
      <c r="G80" s="59" t="str">
        <f>IF('[1]100m_př'!$I$24=0," ",'[1]100m_př'!$I$24)</f>
        <v> </v>
      </c>
      <c r="H80" s="60">
        <f>IF('[1]100m_př'!$H$24=0," ",'[1]100m_př'!$H$24)</f>
        <v>16.5</v>
      </c>
      <c r="I80" s="61" t="str">
        <f>IF('[1]100m_př'!$E$23=0," ",'[1]100m_př'!$E$23)</f>
        <v> </v>
      </c>
      <c r="J80" s="58">
        <v>11</v>
      </c>
    </row>
    <row r="81" spans="1:10" ht="12.75">
      <c r="A81" s="4">
        <f>A80+1</f>
        <v>2</v>
      </c>
      <c r="B81" s="20" t="s">
        <v>51</v>
      </c>
      <c r="C81" s="4" t="str">
        <f>IF('[1]100m_př'!$C$12:$D$12=0," ",'[1]100m_př'!$C$12:$D$12)</f>
        <v>Grohová Karolína</v>
      </c>
      <c r="D81" s="18" t="str">
        <f>IF('[1]100m_př'!$E$12=0," ",'[1]100m_př'!$E$12)</f>
        <v>211190</v>
      </c>
      <c r="E81" s="26" t="str">
        <f>IF('[1]100m_př'!$F$12=0," ",'[1]100m_př'!$F$12)</f>
        <v>DVKRA</v>
      </c>
      <c r="F81" s="16">
        <v>1</v>
      </c>
      <c r="G81" s="27" t="str">
        <f>IF('[1]100m_př'!$I$12=0," ",'[1]100m_př'!$I$12)</f>
        <v> </v>
      </c>
      <c r="H81" s="28">
        <f>IF('[1]100m_př'!$H$12=0," ",'[1]100m_př'!$H$12)</f>
        <v>16.6</v>
      </c>
      <c r="I81" s="29" t="str">
        <f>IF('[1]100m_př'!$E$9=0," ",'[1]100m_př'!$E$9)</f>
        <v> </v>
      </c>
      <c r="J81" s="16">
        <v>9</v>
      </c>
    </row>
    <row r="82" spans="1:10" ht="12.75">
      <c r="A82" s="4">
        <f>A81+1</f>
        <v>3</v>
      </c>
      <c r="B82" s="20" t="s">
        <v>51</v>
      </c>
      <c r="C82" s="4" t="str">
        <f>IF('[1]100m_př'!$C$11:$D$11=0," ",'[1]100m_př'!$C$11:$D$11)</f>
        <v>Šrámková Klára</v>
      </c>
      <c r="D82" s="18" t="str">
        <f>IF('[1]100m_př'!$E$11=0," ",'[1]100m_př'!$E$11)</f>
        <v>150290</v>
      </c>
      <c r="E82" s="26" t="str">
        <f>IF('[1]100m_př'!$F$11=0," ",'[1]100m_př'!$F$11)</f>
        <v>DOBRU</v>
      </c>
      <c r="F82" s="16">
        <v>1</v>
      </c>
      <c r="G82" s="27" t="str">
        <f>IF('[1]100m_př'!$I$11=0," ",'[1]100m_př'!$I$11)</f>
        <v> </v>
      </c>
      <c r="H82" s="28">
        <f>IF('[1]100m_př'!$H$11=0," ",'[1]100m_př'!$H$11)</f>
        <v>16.8</v>
      </c>
      <c r="I82" s="29" t="str">
        <f>IF('[1]100m_př'!$E$9=0," ",'[1]100m_př'!$E$9)</f>
        <v> </v>
      </c>
      <c r="J82" s="16">
        <v>8</v>
      </c>
    </row>
    <row r="83" spans="1:10" ht="12.75">
      <c r="A83" s="4">
        <v>4</v>
      </c>
      <c r="B83" s="20" t="s">
        <v>51</v>
      </c>
      <c r="C83" s="4" t="str">
        <f>IF('[1]100m_př'!$C$10:$D$10=0," ",'[1]100m_př'!$C$10:$D$10)</f>
        <v>Michaličková Pavlína</v>
      </c>
      <c r="D83" s="18" t="str">
        <f>IF('[1]100m_př'!$E$10=0," ",'[1]100m_př'!$E$10)</f>
        <v>160590</v>
      </c>
      <c r="E83" s="26" t="str">
        <f>IF('[1]100m_př'!$F$10=0," ",'[1]100m_př'!$F$10)</f>
        <v>DOBRU</v>
      </c>
      <c r="F83" s="16">
        <v>1</v>
      </c>
      <c r="G83" s="27" t="str">
        <f>IF('[1]100m_př'!$I$10=0," ",'[1]100m_př'!$I$10)</f>
        <v> </v>
      </c>
      <c r="H83" s="28">
        <f>IF('[1]100m_př'!$H$10=0," ",'[1]100m_př'!$H$10)</f>
        <v>17</v>
      </c>
      <c r="I83" s="29" t="str">
        <f>IF('[1]100m_př'!$E$9=0," ",'[1]100m_př'!$E$9)</f>
        <v> </v>
      </c>
      <c r="J83" s="16">
        <v>7</v>
      </c>
    </row>
    <row r="84" spans="1:10" ht="12.75">
      <c r="A84" s="4">
        <f>A83+1</f>
        <v>5</v>
      </c>
      <c r="B84" s="20" t="s">
        <v>51</v>
      </c>
      <c r="C84" s="4" t="str">
        <f>IF('[1]100m_př'!$C$17:$D$17=0," ",'[1]100m_př'!$C$17:$D$17)</f>
        <v>Dejmková Zuzana</v>
      </c>
      <c r="D84" s="18" t="str">
        <f>IF('[1]100m_př'!$E$17=0," ",'[1]100m_př'!$E$17)</f>
        <v>090691</v>
      </c>
      <c r="E84" s="26" t="str">
        <f>IF('[1]100m_př'!$F$17=0," ",'[1]100m_př'!$F$17)</f>
        <v>NPAKA</v>
      </c>
      <c r="F84" s="16">
        <v>2</v>
      </c>
      <c r="G84" s="27" t="str">
        <f>IF('[1]100m_př'!$I$17=0," ",'[1]100m_př'!$I$17)</f>
        <v> </v>
      </c>
      <c r="H84" s="28">
        <f>IF('[1]100m_př'!$H$17=0," ",'[1]100m_př'!$H$17)</f>
        <v>17.9</v>
      </c>
      <c r="I84" s="29" t="str">
        <f>IF('[1]100m_př'!$E$16=0," ",'[1]100m_př'!$E$16)</f>
        <v> </v>
      </c>
      <c r="J84" s="16">
        <v>6</v>
      </c>
    </row>
    <row r="85" spans="1:10" ht="12.75">
      <c r="A85" s="4">
        <f>A84+1</f>
        <v>6</v>
      </c>
      <c r="B85" s="20" t="s">
        <v>51</v>
      </c>
      <c r="C85" s="4" t="str">
        <f>IF('[1]100m_př'!$C$18:$D$18=0," ",'[1]100m_př'!$C$18:$D$18)</f>
        <v>Mikušíková Zlata</v>
      </c>
      <c r="D85" s="18" t="str">
        <f>IF('[1]100m_př'!$E$18=0," ",'[1]100m_př'!$E$18)</f>
        <v>151090</v>
      </c>
      <c r="E85" s="26" t="str">
        <f>IF('[1]100m_př'!$F$18=0," ",'[1]100m_př'!$F$18)</f>
        <v>DOBRU</v>
      </c>
      <c r="F85" s="16">
        <v>2</v>
      </c>
      <c r="G85" s="27" t="str">
        <f>IF('[1]100m_př'!$I$18=0," ",'[1]100m_př'!$I$18)</f>
        <v> </v>
      </c>
      <c r="H85" s="28">
        <f>IF('[1]100m_př'!$H$18=0," ",'[1]100m_př'!$H$18)</f>
        <v>18.4</v>
      </c>
      <c r="I85" s="29" t="str">
        <f>IF('[1]100m_př'!$E$16=0," ",'[1]100m_př'!$E$16)</f>
        <v> </v>
      </c>
      <c r="J85" s="16">
        <v>5</v>
      </c>
    </row>
    <row r="86" spans="1:10" ht="12.75">
      <c r="A86" s="4">
        <v>7</v>
      </c>
      <c r="B86" s="20" t="s">
        <v>51</v>
      </c>
      <c r="C86" s="4" t="str">
        <f>IF('[1]100m_př'!$C$25:$D$25=0," ",'[1]100m_př'!$C$25:$D$25)</f>
        <v>Volšičková Klára</v>
      </c>
      <c r="D86" s="18" t="str">
        <f>IF('[1]100m_př'!$E$25=0," ",'[1]100m_př'!$E$25)</f>
        <v>180591</v>
      </c>
      <c r="E86" s="26" t="str">
        <f>IF('[1]100m_př'!$F$25=0," ",'[1]100m_př'!$F$25)</f>
        <v>NPAKA</v>
      </c>
      <c r="F86" s="16">
        <v>3</v>
      </c>
      <c r="G86" s="27" t="str">
        <f>IF('[1]100m_př'!$I$25=0," ",'[1]100m_př'!$I$25)</f>
        <v> </v>
      </c>
      <c r="H86" s="28">
        <f>IF('[1]100m_př'!$H$25=0," ",'[1]100m_př'!$H$25)</f>
        <v>19.7</v>
      </c>
      <c r="I86" s="29" t="str">
        <f>IF('[1]100m_př'!$E$23=0," ",'[1]100m_př'!$E$23)</f>
        <v> </v>
      </c>
      <c r="J86" s="16">
        <v>4</v>
      </c>
    </row>
    <row r="87" spans="1:9" ht="12.75">
      <c r="A87" s="4">
        <f>A86+1</f>
        <v>8</v>
      </c>
      <c r="B87" s="20" t="s">
        <v>51</v>
      </c>
      <c r="C87" s="4" t="str">
        <f>IF('[1]100m_př'!$C$19:$D$19=0," ",'[1]100m_př'!$C$19:$D$19)</f>
        <v>Panochová Kateřina</v>
      </c>
      <c r="D87" s="18" t="str">
        <f>IF('[1]100m_př'!$E$19=0," ",'[1]100m_př'!$E$19)</f>
        <v>160990</v>
      </c>
      <c r="E87" s="26" t="str">
        <f>IF('[1]100m_př'!$F$19=0," ",'[1]100m_př'!$F$19)</f>
        <v>HKRAL</v>
      </c>
      <c r="F87" s="16">
        <v>2</v>
      </c>
      <c r="G87" s="27" t="str">
        <f>IF('[1]100m_př'!$I$19=0," ",'[1]100m_př'!$I$19)</f>
        <v> </v>
      </c>
      <c r="H87" s="28" t="str">
        <f>IF('[1]100m_př'!$H$19=0," ",'[1]100m_př'!$H$19)</f>
        <v>DNP</v>
      </c>
      <c r="I87" s="29" t="str">
        <f>IF('[1]100m_př'!$E$16=0," ",'[1]100m_př'!$E$16)</f>
        <v> </v>
      </c>
    </row>
    <row r="89" ht="12.75">
      <c r="C89" s="21" t="s">
        <v>60</v>
      </c>
    </row>
    <row r="90" spans="1:10" ht="11.25" customHeight="1">
      <c r="A90" s="22" t="s">
        <v>44</v>
      </c>
      <c r="B90" s="23"/>
      <c r="C90" s="23" t="s">
        <v>45</v>
      </c>
      <c r="D90" s="24" t="s">
        <v>46</v>
      </c>
      <c r="E90" s="23" t="s">
        <v>30</v>
      </c>
      <c r="F90" s="23"/>
      <c r="G90" s="23" t="s">
        <v>48</v>
      </c>
      <c r="H90" s="25" t="s">
        <v>49</v>
      </c>
      <c r="I90" s="22"/>
      <c r="J90" s="23" t="s">
        <v>54</v>
      </c>
    </row>
    <row r="91" spans="1:10" ht="12.75">
      <c r="A91" s="4">
        <v>1</v>
      </c>
      <c r="B91" s="20" t="s">
        <v>51</v>
      </c>
      <c r="C91" s="4" t="str">
        <f>IF('[1]výška'!$C$18:$D$18=0," ",'[1]výška'!$C$18:$D$18)</f>
        <v>Mikušíková Zlata</v>
      </c>
      <c r="D91" s="18" t="str">
        <f>IF('[1]výška'!$E$18=0," ",'[1]výška'!$E$18)</f>
        <v>151090</v>
      </c>
      <c r="E91" s="16" t="str">
        <f>IF('[1]výška'!$F$18=0," ",'[1]výška'!$F$18)</f>
        <v>DOBRU</v>
      </c>
      <c r="G91" s="16">
        <f>IF('[1]výška'!$T$18=0," ",'[1]výška'!$T$18)</f>
        <v>1</v>
      </c>
      <c r="H91" s="19">
        <f>IF('[1]výška'!$S$18=0," ",'[1]výška'!$S$18)</f>
        <v>149</v>
      </c>
      <c r="I91" s="29"/>
      <c r="J91" s="16">
        <v>11</v>
      </c>
    </row>
    <row r="92" spans="1:10" ht="12.75">
      <c r="A92" s="4">
        <f aca="true" t="shared" si="3" ref="A92:A99">A91+1</f>
        <v>2</v>
      </c>
      <c r="B92" s="20" t="s">
        <v>51</v>
      </c>
      <c r="C92" s="4" t="str">
        <f>IF('[1]výška'!$C$15:$D$15=0," ",'[1]výška'!$C$15:$D$15)</f>
        <v>Šrámková Klára</v>
      </c>
      <c r="D92" s="18" t="str">
        <f>IF('[1]výška'!$E$15=0," ",'[1]výška'!$E$15)</f>
        <v>150290</v>
      </c>
      <c r="E92" s="16" t="str">
        <f>IF('[1]výška'!$F$15=0," ",'[1]výška'!$F$15)</f>
        <v>DOBRU</v>
      </c>
      <c r="G92" s="16">
        <f>IF('[1]výška'!$T$15=0," ",'[1]výška'!$T$15)</f>
        <v>2</v>
      </c>
      <c r="H92" s="19">
        <f>IF('[1]výška'!$S$15=0," ",'[1]výška'!$S$15)</f>
        <v>149</v>
      </c>
      <c r="I92" s="29"/>
      <c r="J92" s="16">
        <v>9</v>
      </c>
    </row>
    <row r="93" spans="1:10" ht="12.75">
      <c r="A93" s="4">
        <f t="shared" si="3"/>
        <v>3</v>
      </c>
      <c r="B93" s="20" t="s">
        <v>51</v>
      </c>
      <c r="C93" s="4" t="str">
        <f>IF('[1]výška'!$C$12:$D$12=0," ",'[1]výška'!$C$12:$D$12)</f>
        <v>Küffelová Zuzana</v>
      </c>
      <c r="D93" s="18" t="str">
        <f>IF('[1]výška'!$E$12=0," ",'[1]výška'!$E$12)</f>
        <v>021090</v>
      </c>
      <c r="E93" s="16" t="str">
        <f>IF('[1]výška'!$F$12=0," ",'[1]výška'!$F$12)</f>
        <v>DVKRA</v>
      </c>
      <c r="G93" s="16">
        <f>IF('[1]výška'!$T$12=0," ",'[1]výška'!$T$12)</f>
        <v>3</v>
      </c>
      <c r="H93" s="19">
        <f>IF('[1]výška'!$S$12=0," ",'[1]výška'!$S$12)</f>
        <v>135</v>
      </c>
      <c r="I93" s="29"/>
      <c r="J93" s="16">
        <v>8</v>
      </c>
    </row>
    <row r="94" spans="1:10" ht="12.75">
      <c r="A94" s="4">
        <f t="shared" si="3"/>
        <v>4</v>
      </c>
      <c r="B94" s="20" t="s">
        <v>51</v>
      </c>
      <c r="C94" s="4" t="str">
        <f>IF('[1]výška'!$C$17:$D$17=0," ",'[1]výška'!$C$17:$D$17)</f>
        <v>Buřilová Petra</v>
      </c>
      <c r="D94" s="18" t="str">
        <f>IF('[1]výška'!$E$17=0," ",'[1]výška'!$E$17)</f>
        <v>221191</v>
      </c>
      <c r="E94" s="16" t="str">
        <f>IF('[1]výška'!$F$17=0," ",'[1]výška'!$F$17)</f>
        <v>NPAKA</v>
      </c>
      <c r="G94" s="16">
        <f>IF('[1]výška'!$T$17=0," ",'[1]výška'!$T$17)</f>
        <v>4</v>
      </c>
      <c r="H94" s="19">
        <f>IF('[1]výška'!$S$17=0," ",'[1]výška'!$S$17)</f>
        <v>135</v>
      </c>
      <c r="I94" s="29"/>
      <c r="J94" s="16">
        <v>7</v>
      </c>
    </row>
    <row r="95" spans="1:10" ht="12.75">
      <c r="A95" s="4">
        <f t="shared" si="3"/>
        <v>5</v>
      </c>
      <c r="B95" s="20" t="s">
        <v>51</v>
      </c>
      <c r="C95" s="4" t="str">
        <f>IF('[1]výška'!$C$11:$D$11=0," ",'[1]výška'!$C$11:$D$11)</f>
        <v>Volšičková Klára</v>
      </c>
      <c r="D95" s="18" t="str">
        <f>IF('[1]výška'!$E$11=0," ",'[1]výška'!$E$11)</f>
        <v>180591</v>
      </c>
      <c r="E95" s="16" t="str">
        <f>IF('[1]výška'!$F$11=0," ",'[1]výška'!$F$11)</f>
        <v>NPAKA</v>
      </c>
      <c r="G95" s="16">
        <f>IF('[1]výška'!$T$11=0," ",'[1]výška'!$T$11)</f>
        <v>5</v>
      </c>
      <c r="H95" s="19">
        <f>IF('[1]výška'!$S$11=0," ",'[1]výška'!$S$11)</f>
        <v>130</v>
      </c>
      <c r="I95" s="29"/>
      <c r="J95" s="16">
        <v>6</v>
      </c>
    </row>
    <row r="96" spans="1:10" s="47" customFormat="1" ht="12.75">
      <c r="A96" s="47">
        <f t="shared" si="3"/>
        <v>6</v>
      </c>
      <c r="B96" s="48" t="s">
        <v>51</v>
      </c>
      <c r="C96" s="47" t="str">
        <f>IF('[1]výška'!$C$14:$D$14=0," ",'[1]výška'!$C$14:$D$14)</f>
        <v>Červená Adéla</v>
      </c>
      <c r="D96" s="49" t="str">
        <f>IF('[1]výška'!$E$14=0," ",'[1]výška'!$E$14)</f>
        <v>211190</v>
      </c>
      <c r="E96" s="51" t="str">
        <f>IF('[1]výška'!$F$14=0," ",'[1]výška'!$F$14)</f>
        <v>HKRAL</v>
      </c>
      <c r="F96" s="51"/>
      <c r="G96" s="51">
        <f>IF('[1]výška'!$T$14=0," ",'[1]výška'!$T$14)</f>
        <v>6</v>
      </c>
      <c r="H96" s="64">
        <f>IF('[1]výška'!$S$14=0," ",'[1]výška'!$S$14)</f>
        <v>130</v>
      </c>
      <c r="I96" s="54"/>
      <c r="J96" s="51">
        <v>5</v>
      </c>
    </row>
    <row r="97" spans="1:10" ht="12.75">
      <c r="A97" s="4">
        <f t="shared" si="3"/>
        <v>7</v>
      </c>
      <c r="B97" s="20" t="s">
        <v>51</v>
      </c>
      <c r="C97" s="4" t="str">
        <f>IF('[1]výška'!$C$10:$D$10=0," ",'[1]výška'!$C$10:$D$10)</f>
        <v>Petřinová Lucie</v>
      </c>
      <c r="D97" s="18" t="str">
        <f>IF('[1]výška'!$E$10=0," ",'[1]výška'!$E$10)</f>
        <v>160692</v>
      </c>
      <c r="E97" s="16" t="str">
        <f>IF('[1]výška'!$F$10=0," ",'[1]výška'!$F$10)</f>
        <v>DOBRU</v>
      </c>
      <c r="G97" s="16">
        <f>IF('[1]výška'!$T$10=0," ",'[1]výška'!$T$10)</f>
        <v>7</v>
      </c>
      <c r="H97" s="19">
        <f>IF('[1]výška'!$S$10=0," ",'[1]výška'!$S$10)</f>
        <v>125</v>
      </c>
      <c r="I97" s="29"/>
      <c r="J97" s="16">
        <v>4</v>
      </c>
    </row>
    <row r="98" spans="1:10" ht="12.75">
      <c r="A98" s="4">
        <f t="shared" si="3"/>
        <v>8</v>
      </c>
      <c r="B98" s="20" t="s">
        <v>51</v>
      </c>
      <c r="C98" s="4" t="str">
        <f>IF('[1]výška'!$C$16:$D$16=0," ",'[1]výška'!$C$16:$D$16)</f>
        <v>Knitlová Eliška</v>
      </c>
      <c r="D98" s="18" t="str">
        <f>IF('[1]výška'!$E$16=0," ",'[1]výška'!$E$16)</f>
        <v>071090</v>
      </c>
      <c r="E98" s="16" t="str">
        <f>IF('[1]výška'!$F$16=0," ",'[1]výška'!$F$16)</f>
        <v>DVKRA</v>
      </c>
      <c r="G98" s="16">
        <f>IF('[1]výška'!$T$16=0," ",'[1]výška'!$T$16)</f>
        <v>8</v>
      </c>
      <c r="H98" s="19">
        <f>IF('[1]výška'!$S$16=0," ",'[1]výška'!$S$16)</f>
        <v>120</v>
      </c>
      <c r="I98" s="29"/>
      <c r="J98" s="16">
        <v>3</v>
      </c>
    </row>
    <row r="99" spans="1:10" ht="12.75">
      <c r="A99" s="4">
        <f t="shared" si="3"/>
        <v>9</v>
      </c>
      <c r="B99" s="20" t="s">
        <v>51</v>
      </c>
      <c r="C99" s="4" t="str">
        <f>IF('[1]výška'!$C$13:$D$13=0," ",'[1]výška'!$C$13:$D$13)</f>
        <v>Zetková Simona</v>
      </c>
      <c r="D99" s="18" t="str">
        <f>IF('[1]výška'!$E$13=0," ",'[1]výška'!$E$13)</f>
        <v>300691</v>
      </c>
      <c r="E99" s="16" t="str">
        <f>IF('[1]výška'!$F$13=0," ",'[1]výška'!$F$13)</f>
        <v>DOBRU</v>
      </c>
      <c r="G99" s="16">
        <f>IF('[1]výška'!$T$13=0," ",'[1]výška'!$T$13)</f>
        <v>9</v>
      </c>
      <c r="H99" s="19">
        <f>IF('[1]výška'!$S$13=0," ",'[1]výška'!$S$13)</f>
        <v>120</v>
      </c>
      <c r="I99" s="29"/>
      <c r="J99" s="16">
        <v>2</v>
      </c>
    </row>
    <row r="101" ht="12.75">
      <c r="C101" s="21" t="s">
        <v>61</v>
      </c>
    </row>
    <row r="102" spans="1:10" ht="11.25" customHeight="1">
      <c r="A102" s="22" t="s">
        <v>44</v>
      </c>
      <c r="B102" s="23"/>
      <c r="C102" s="23" t="s">
        <v>45</v>
      </c>
      <c r="D102" s="24" t="s">
        <v>46</v>
      </c>
      <c r="E102" s="23" t="s">
        <v>30</v>
      </c>
      <c r="F102" s="23"/>
      <c r="G102" s="23" t="s">
        <v>48</v>
      </c>
      <c r="H102" s="25" t="s">
        <v>49</v>
      </c>
      <c r="I102" s="22" t="s">
        <v>50</v>
      </c>
      <c r="J102" s="23" t="s">
        <v>54</v>
      </c>
    </row>
    <row r="103" spans="1:10" ht="12.75">
      <c r="A103" s="4">
        <v>1</v>
      </c>
      <c r="B103" s="20" t="s">
        <v>51</v>
      </c>
      <c r="C103" s="4" t="str">
        <f>IF('[1]dálka'!$C$14:$D$14=0," ",'[1]dálka'!$C$14:$D$14)</f>
        <v>Špačková Michaela</v>
      </c>
      <c r="D103" s="18" t="str">
        <f>IF('[1]dálka'!$E$14=0," ",'[1]dálka'!$E$14)</f>
        <v>020490</v>
      </c>
      <c r="E103" s="16" t="str">
        <f>IF('[1]dálka'!$F$14=0," ",'[1]dálka'!$F$14)</f>
        <v>DOBRU</v>
      </c>
      <c r="G103" s="16" t="str">
        <f>IF('[1]dálka'!$P$14=0," ",'[1]dálka'!$P$14)</f>
        <v> </v>
      </c>
      <c r="H103" s="19">
        <f>IF('[1]dálka'!$N$14=0," ",'[1]dálka'!$N$14)</f>
        <v>498</v>
      </c>
      <c r="I103" s="29" t="str">
        <f>IF('[1]dálka'!$O$10=0," ",'[1]dálka'!$O$10)</f>
        <v> </v>
      </c>
      <c r="J103" s="16">
        <v>11</v>
      </c>
    </row>
    <row r="104" spans="1:10" ht="12.75">
      <c r="A104" s="4">
        <f aca="true" t="shared" si="4" ref="A104:A118">A103+1</f>
        <v>2</v>
      </c>
      <c r="B104" s="20" t="s">
        <v>51</v>
      </c>
      <c r="C104" s="4" t="str">
        <f>IF('[1]dálka'!$C$18:$D$18=0," ",'[1]dálka'!$C$18:$D$18)</f>
        <v>Grohová Karolína</v>
      </c>
      <c r="D104" s="18" t="str">
        <f>IF('[1]dálka'!$E$18=0," ",'[1]dálka'!$E$18)</f>
        <v>211190</v>
      </c>
      <c r="E104" s="16" t="str">
        <f>IF('[1]dálka'!$F$18=0," ",'[1]dálka'!$F$18)</f>
        <v>DVKRA</v>
      </c>
      <c r="G104" s="16" t="str">
        <f>IF('[1]dálka'!$P$18=0," ",'[1]dálka'!$P$18)</f>
        <v> </v>
      </c>
      <c r="H104" s="19">
        <f>IF('[1]dálka'!$N$18=0," ",'[1]dálka'!$N$18)</f>
        <v>481</v>
      </c>
      <c r="I104" s="29" t="str">
        <f>IF('[1]dálka'!$O$11=0," ",'[1]dálka'!$O$11)</f>
        <v> </v>
      </c>
      <c r="J104" s="16">
        <v>9</v>
      </c>
    </row>
    <row r="105" spans="1:10" ht="12.75">
      <c r="A105" s="4">
        <f t="shared" si="4"/>
        <v>3</v>
      </c>
      <c r="B105" s="20" t="s">
        <v>51</v>
      </c>
      <c r="C105" s="4" t="str">
        <f>IF('[1]dálka'!$C$20:$D$20=0," ",'[1]dálka'!$C$20:$D$20)</f>
        <v>Musilová Michaela</v>
      </c>
      <c r="D105" s="18" t="str">
        <f>IF('[1]dálka'!$E$20=0," ",'[1]dálka'!$E$20)</f>
        <v>310890</v>
      </c>
      <c r="E105" s="16" t="str">
        <f>IF('[1]dálka'!$F$20=0," ",'[1]dálka'!$F$20)</f>
        <v>DOBRU</v>
      </c>
      <c r="G105" s="16" t="str">
        <f>IF('[1]dálka'!$P$20=0," ",'[1]dálka'!$P$20)</f>
        <v> </v>
      </c>
      <c r="H105" s="19">
        <f>IF('[1]dálka'!$N$20=0," ",'[1]dálka'!$N$20)</f>
        <v>473</v>
      </c>
      <c r="I105" s="29" t="str">
        <f>IF('[1]dálka'!$O$12=0," ",'[1]dálka'!$O$12)</f>
        <v> </v>
      </c>
      <c r="J105" s="16">
        <v>8</v>
      </c>
    </row>
    <row r="106" spans="1:10" ht="12.75">
      <c r="A106" s="4">
        <f t="shared" si="4"/>
        <v>4</v>
      </c>
      <c r="B106" s="20" t="s">
        <v>51</v>
      </c>
      <c r="C106" s="4" t="str">
        <f>IF('[1]dálka'!$C$22:$D$22=0," ",'[1]dálka'!$C$22:$D$22)</f>
        <v>Michaličková Pavlína</v>
      </c>
      <c r="D106" s="18" t="str">
        <f>IF('[1]dálka'!$E$22=0," ",'[1]dálka'!$E$22)</f>
        <v>160590</v>
      </c>
      <c r="E106" s="16" t="str">
        <f>IF('[1]dálka'!$F$22=0," ",'[1]dálka'!$F$22)</f>
        <v>DOBRU</v>
      </c>
      <c r="G106" s="16" t="str">
        <f>IF('[1]dálka'!$P$22=0," ",'[1]dálka'!$P$22)</f>
        <v> </v>
      </c>
      <c r="H106" s="19">
        <f>IF('[1]dálka'!$N$22=0," ",'[1]dálka'!$N$22)</f>
        <v>459</v>
      </c>
      <c r="I106" s="29" t="str">
        <f>IF('[1]dálka'!$O$13=0," ",'[1]dálka'!$O$13)</f>
        <v> </v>
      </c>
      <c r="J106" s="16">
        <v>7</v>
      </c>
    </row>
    <row r="107" spans="1:10" s="47" customFormat="1" ht="12.75">
      <c r="A107" s="47">
        <f t="shared" si="4"/>
        <v>5</v>
      </c>
      <c r="B107" s="48" t="s">
        <v>51</v>
      </c>
      <c r="C107" s="47" t="str">
        <f>IF('[1]dálka'!$C$25:$D$25=0," ",'[1]dálka'!$C$25:$D$25)</f>
        <v>Panochová Kateřina</v>
      </c>
      <c r="D107" s="49" t="str">
        <f>IF('[1]dálka'!$E$25=0," ",'[1]dálka'!$E$25)</f>
        <v>160990</v>
      </c>
      <c r="E107" s="51" t="str">
        <f>IF('[1]dálka'!$F$25=0," ",'[1]dálka'!$F$25)</f>
        <v>HKRAL</v>
      </c>
      <c r="F107" s="51"/>
      <c r="G107" s="51" t="str">
        <f>IF('[1]dálka'!$P$25=0," ",'[1]dálka'!$P$25)</f>
        <v> </v>
      </c>
      <c r="H107" s="64">
        <f>IF('[1]dálka'!$N$25=0," ",'[1]dálka'!$N$25)</f>
        <v>456</v>
      </c>
      <c r="I107" s="54" t="str">
        <f>IF('[1]dálka'!$O$14=0," ",'[1]dálka'!$O$14)</f>
        <v> </v>
      </c>
      <c r="J107" s="51">
        <v>6</v>
      </c>
    </row>
    <row r="108" spans="1:10" ht="12.75">
      <c r="A108" s="4">
        <f t="shared" si="4"/>
        <v>6</v>
      </c>
      <c r="B108" s="20" t="s">
        <v>51</v>
      </c>
      <c r="C108" s="4" t="str">
        <f>IF('[1]dálka'!$C$13:$D$13=0," ",'[1]dálka'!$C$13:$D$13)</f>
        <v>Dejmková Zuzana</v>
      </c>
      <c r="D108" s="18" t="str">
        <f>IF('[1]dálka'!$E$13=0," ",'[1]dálka'!$E$13)</f>
        <v>090691</v>
      </c>
      <c r="E108" s="16" t="str">
        <f>IF('[1]dálka'!$F$13=0," ",'[1]dálka'!$F$13)</f>
        <v>NPAKA</v>
      </c>
      <c r="G108" s="16" t="str">
        <f>IF('[1]dálka'!$P$13=0," ",'[1]dálka'!$P$13)</f>
        <v> </v>
      </c>
      <c r="H108" s="19">
        <f>IF('[1]dálka'!$N$13=0," ",'[1]dálka'!$N$13)</f>
        <v>450</v>
      </c>
      <c r="I108" s="29" t="str">
        <f>IF('[1]dálka'!$O$15=0," ",'[1]dálka'!$O$15)</f>
        <v> </v>
      </c>
      <c r="J108" s="16">
        <v>5</v>
      </c>
    </row>
    <row r="109" spans="1:10" ht="12.75">
      <c r="A109" s="4">
        <f t="shared" si="4"/>
        <v>7</v>
      </c>
      <c r="B109" s="20" t="s">
        <v>51</v>
      </c>
      <c r="C109" s="4" t="str">
        <f>IF('[1]dálka'!$C$10:$D$10=0," ",'[1]dálka'!$C$10:$D$10)</f>
        <v>Pohlová Monika</v>
      </c>
      <c r="D109" s="18" t="str">
        <f>IF('[1]dálka'!$E$10=0," ",'[1]dálka'!$E$10)</f>
        <v>280390</v>
      </c>
      <c r="E109" s="16" t="str">
        <f>IF('[1]dálka'!$F$10=0," ",'[1]dálka'!$F$10)</f>
        <v>DOBRU</v>
      </c>
      <c r="G109" s="16" t="str">
        <f>IF('[1]dálka'!$P$10=0," ",'[1]dálka'!$P$10)</f>
        <v> </v>
      </c>
      <c r="H109" s="19">
        <f>IF('[1]dálka'!$N$10=0," ",'[1]dálka'!$N$10)</f>
        <v>437</v>
      </c>
      <c r="I109" s="29" t="str">
        <f>IF('[1]dálka'!$O$16=0," ",'[1]dálka'!$O$16)</f>
        <v> </v>
      </c>
      <c r="J109" s="16">
        <v>4</v>
      </c>
    </row>
    <row r="110" spans="1:10" ht="12.75">
      <c r="A110" s="4">
        <f t="shared" si="4"/>
        <v>8</v>
      </c>
      <c r="B110" s="20" t="s">
        <v>51</v>
      </c>
      <c r="C110" s="4" t="str">
        <f>IF('[1]dálka'!$C$24:$D$24=0," ",'[1]dálka'!$C$24:$D$24)</f>
        <v>Rojková Michaela</v>
      </c>
      <c r="D110" s="18" t="str">
        <f>IF('[1]dálka'!$E$24=0," ",'[1]dálka'!$E$24)</f>
        <v>030191</v>
      </c>
      <c r="E110" s="16" t="str">
        <f>IF('[1]dálka'!$F$24=0," ",'[1]dálka'!$F$24)</f>
        <v>DVKRA</v>
      </c>
      <c r="G110" s="16" t="str">
        <f>IF('[1]dálka'!$P$24=0," ",'[1]dálka'!$P$24)</f>
        <v> </v>
      </c>
      <c r="H110" s="19">
        <f>IF('[1]dálka'!$N$24=0," ",'[1]dálka'!$N$24)</f>
        <v>429</v>
      </c>
      <c r="I110" s="29" t="str">
        <f>IF('[1]dálka'!$O$17=0," ",'[1]dálka'!$O$17)</f>
        <v> </v>
      </c>
      <c r="J110" s="16">
        <v>3</v>
      </c>
    </row>
    <row r="111" spans="1:10" ht="12.75">
      <c r="A111" s="4">
        <f t="shared" si="4"/>
        <v>9</v>
      </c>
      <c r="B111" s="20" t="s">
        <v>51</v>
      </c>
      <c r="C111" s="4" t="str">
        <f>IF('[1]dálka'!$C$12:$D$12=0," ",'[1]dálka'!$C$12:$D$12)</f>
        <v>Vokounová Alena</v>
      </c>
      <c r="D111" s="18" t="str">
        <f>IF('[1]dálka'!$E$12=0," ",'[1]dálka'!$E$12)</f>
        <v>080990</v>
      </c>
      <c r="E111" s="16" t="str">
        <f>IF('[1]dálka'!$F$12=0," ",'[1]dálka'!$F$12)</f>
        <v>DVKRA</v>
      </c>
      <c r="G111" s="16" t="str">
        <f>IF('[1]dálka'!$P$12=0," ",'[1]dálka'!$P$12)</f>
        <v> </v>
      </c>
      <c r="H111" s="19">
        <f>IF('[1]dálka'!$N$12=0," ",'[1]dálka'!$N$12)</f>
        <v>423</v>
      </c>
      <c r="I111" s="29" t="str">
        <f>IF('[1]dálka'!$O$18=0," ",'[1]dálka'!$O$18)</f>
        <v> </v>
      </c>
      <c r="J111" s="16">
        <v>2</v>
      </c>
    </row>
    <row r="112" spans="1:10" s="47" customFormat="1" ht="12.75">
      <c r="A112" s="47">
        <f t="shared" si="4"/>
        <v>10</v>
      </c>
      <c r="B112" s="48" t="s">
        <v>51</v>
      </c>
      <c r="C112" s="47" t="str">
        <f>IF('[1]dálka'!$C$15:$D$15=0," ",'[1]dálka'!$C$15:$D$15)</f>
        <v>Peřinová Veronika</v>
      </c>
      <c r="D112" s="49" t="str">
        <f>IF('[1]dálka'!$E$15=0," ",'[1]dálka'!$E$15)</f>
        <v>020690</v>
      </c>
      <c r="E112" s="51" t="str">
        <f>IF('[1]dálka'!$F$15=0," ",'[1]dálka'!$F$15)</f>
        <v>HKRAL</v>
      </c>
      <c r="F112" s="51"/>
      <c r="G112" s="51" t="str">
        <f>IF('[1]dálka'!$P$15=0," ",'[1]dálka'!$P$15)</f>
        <v> </v>
      </c>
      <c r="H112" s="64">
        <f>IF('[1]dálka'!$N$15=0," ",'[1]dálka'!$N$15)</f>
        <v>420</v>
      </c>
      <c r="I112" s="54" t="str">
        <f>IF('[1]dálka'!$O$19=0," ",'[1]dálka'!$O$19)</f>
        <v> </v>
      </c>
      <c r="J112" s="51">
        <v>1</v>
      </c>
    </row>
    <row r="113" spans="1:9" ht="12.75">
      <c r="A113" s="4">
        <f t="shared" si="4"/>
        <v>11</v>
      </c>
      <c r="B113" s="20" t="s">
        <v>51</v>
      </c>
      <c r="C113" s="4" t="str">
        <f>IF('[1]dálka'!$C$23:$D$23=0," ",'[1]dálka'!$C$23:$D$23)</f>
        <v>Vávrová Michala</v>
      </c>
      <c r="D113" s="18" t="str">
        <f>IF('[1]dálka'!$E$23=0," ",'[1]dálka'!$E$23)</f>
        <v>170490</v>
      </c>
      <c r="E113" s="16" t="str">
        <f>IF('[1]dálka'!$F$23=0," ",'[1]dálka'!$F$23)</f>
        <v>NPAKA</v>
      </c>
      <c r="G113" s="16" t="str">
        <f>IF('[1]dálka'!$P$23=0," ",'[1]dálka'!$P$23)</f>
        <v> </v>
      </c>
      <c r="H113" s="19">
        <f>IF('[1]dálka'!$N$23=0," ",'[1]dálka'!$N$23)</f>
        <v>413</v>
      </c>
      <c r="I113" s="29" t="str">
        <f>IF('[1]dálka'!$O$20=0," ",'[1]dálka'!$O$20)</f>
        <v> </v>
      </c>
    </row>
    <row r="114" spans="1:9" ht="12.75">
      <c r="A114" s="4">
        <f t="shared" si="4"/>
        <v>12</v>
      </c>
      <c r="B114" s="20" t="s">
        <v>51</v>
      </c>
      <c r="C114" s="4" t="str">
        <f>IF('[1]dálka'!$C$17:$D$17=0," ",'[1]dálka'!$C$17:$D$17)</f>
        <v>Mikešová Jana</v>
      </c>
      <c r="D114" s="18" t="str">
        <f>IF('[1]dálka'!$E$17=0," ",'[1]dálka'!$E$17)</f>
        <v>080591</v>
      </c>
      <c r="E114" s="16" t="str">
        <f>IF('[1]dálka'!$F$17=0," ",'[1]dálka'!$F$17)</f>
        <v>NPAKA</v>
      </c>
      <c r="G114" s="16" t="str">
        <f>IF('[1]dálka'!$P$17=0," ",'[1]dálka'!$P$17)</f>
        <v> </v>
      </c>
      <c r="H114" s="19">
        <f>IF('[1]dálka'!$N$17=0," ",'[1]dálka'!$N$17)</f>
        <v>411</v>
      </c>
      <c r="I114" s="29" t="str">
        <f>IF('[1]dálka'!$O$21=0," ",'[1]dálka'!$O$21)</f>
        <v> </v>
      </c>
    </row>
    <row r="115" spans="1:10" s="47" customFormat="1" ht="12.75">
      <c r="A115" s="47">
        <f t="shared" si="4"/>
        <v>13</v>
      </c>
      <c r="B115" s="48" t="s">
        <v>51</v>
      </c>
      <c r="C115" s="47" t="str">
        <f>IF('[1]dálka'!$C$21:$D$21=0," ",'[1]dálka'!$C$21:$D$21)</f>
        <v>Konečná Kristýna</v>
      </c>
      <c r="D115" s="49" t="str">
        <f>IF('[1]dálka'!$E$21=0," ",'[1]dálka'!$E$21)</f>
        <v>270391</v>
      </c>
      <c r="E115" s="51" t="str">
        <f>IF('[1]dálka'!$F$21=0," ",'[1]dálka'!$F$21)</f>
        <v>HKRAL</v>
      </c>
      <c r="F115" s="51"/>
      <c r="G115" s="51" t="str">
        <f>IF('[1]dálka'!$P$21=0," ",'[1]dálka'!$P$21)</f>
        <v> </v>
      </c>
      <c r="H115" s="64">
        <f>IF('[1]dálka'!$N$21=0," ",'[1]dálka'!$N$21)</f>
        <v>411</v>
      </c>
      <c r="I115" s="54" t="str">
        <f>IF('[1]dálka'!$O$22=0," ",'[1]dálka'!$O$22)</f>
        <v> </v>
      </c>
      <c r="J115" s="51"/>
    </row>
    <row r="116" spans="1:9" ht="12.75">
      <c r="A116" s="4">
        <f t="shared" si="4"/>
        <v>14</v>
      </c>
      <c r="B116" s="20" t="s">
        <v>51</v>
      </c>
      <c r="C116" s="4" t="str">
        <f>IF('[1]dálka'!$C$19:$D$19=0," ",'[1]dálka'!$C$19:$D$19)</f>
        <v>Pavlíčková Klára</v>
      </c>
      <c r="D116" s="18" t="str">
        <f>IF('[1]dálka'!$E$19=0," ",'[1]dálka'!$E$19)</f>
        <v>080490</v>
      </c>
      <c r="E116" s="16" t="str">
        <f>IF('[1]dálka'!$F$19=0," ",'[1]dálka'!$F$19)</f>
        <v>NPAKA</v>
      </c>
      <c r="G116" s="16" t="str">
        <f>IF('[1]dálka'!$P$19=0," ",'[1]dálka'!$P$19)</f>
        <v> </v>
      </c>
      <c r="H116" s="19">
        <f>IF('[1]dálka'!$N$19=0," ",'[1]dálka'!$N$19)</f>
        <v>409</v>
      </c>
      <c r="I116" s="29" t="str">
        <f>IF('[1]dálka'!$O$23=0," ",'[1]dálka'!$O$23)</f>
        <v> </v>
      </c>
    </row>
    <row r="117" spans="1:9" ht="12.75">
      <c r="A117" s="4">
        <f t="shared" si="4"/>
        <v>15</v>
      </c>
      <c r="B117" s="20" t="s">
        <v>51</v>
      </c>
      <c r="C117" s="4" t="str">
        <f>IF('[1]dálka'!$C$11:$D$11=0," ",'[1]dálka'!$C$11:$D$11)</f>
        <v>Bruková Barbora</v>
      </c>
      <c r="D117" s="18" t="str">
        <f>IF('[1]dálka'!$E$11=0," ",'[1]dálka'!$E$11)</f>
        <v>080190</v>
      </c>
      <c r="E117" s="16" t="str">
        <f>IF('[1]dálka'!$F$11=0," ",'[1]dálka'!$F$11)</f>
        <v>NPAKA</v>
      </c>
      <c r="G117" s="16" t="str">
        <f>IF('[1]dálka'!$P$11=0," ",'[1]dálka'!$P$11)</f>
        <v> </v>
      </c>
      <c r="H117" s="19">
        <f>IF('[1]dálka'!$N$11=0," ",'[1]dálka'!$N$11)</f>
        <v>404</v>
      </c>
      <c r="I117" s="29" t="str">
        <f>IF('[1]dálka'!$O$24=0," ",'[1]dálka'!$O$24)</f>
        <v> </v>
      </c>
    </row>
    <row r="118" spans="1:9" ht="12.75">
      <c r="A118" s="4">
        <f t="shared" si="4"/>
        <v>16</v>
      </c>
      <c r="B118" s="20" t="s">
        <v>51</v>
      </c>
      <c r="C118" s="4" t="str">
        <f>IF('[1]dálka'!$C$16:$D$16=0," ",'[1]dálka'!$C$16:$D$16)</f>
        <v>Zetková Simona</v>
      </c>
      <c r="D118" s="18" t="str">
        <f>IF('[1]dálka'!$E$16=0," ",'[1]dálka'!$E$16)</f>
        <v>300691</v>
      </c>
      <c r="E118" s="16" t="str">
        <f>IF('[1]dálka'!$F$16=0," ",'[1]dálka'!$F$16)</f>
        <v>DOBRU</v>
      </c>
      <c r="G118" s="16" t="str">
        <f>IF('[1]dálka'!$P$16=0," ",'[1]dálka'!$P$16)</f>
        <v> </v>
      </c>
      <c r="H118" s="19">
        <f>IF('[1]dálka'!$N$16=0," ",'[1]dálka'!$N$16)</f>
        <v>383</v>
      </c>
      <c r="I118" s="29" t="str">
        <f>IF('[1]dálka'!$O$25=0," ",'[1]dálka'!$O$25)</f>
        <v> </v>
      </c>
    </row>
    <row r="120" ht="12.75">
      <c r="C120" s="21" t="s">
        <v>62</v>
      </c>
    </row>
    <row r="121" spans="1:10" ht="11.25" customHeight="1">
      <c r="A121" s="22" t="s">
        <v>44</v>
      </c>
      <c r="B121" s="23"/>
      <c r="C121" s="23" t="s">
        <v>45</v>
      </c>
      <c r="D121" s="24" t="s">
        <v>46</v>
      </c>
      <c r="E121" s="23" t="s">
        <v>30</v>
      </c>
      <c r="F121" s="23"/>
      <c r="G121" s="23" t="s">
        <v>48</v>
      </c>
      <c r="H121" s="25" t="s">
        <v>49</v>
      </c>
      <c r="I121" s="22"/>
      <c r="J121" s="23" t="s">
        <v>54</v>
      </c>
    </row>
    <row r="122" spans="1:10" ht="12.75">
      <c r="A122" s="4">
        <v>1</v>
      </c>
      <c r="B122" s="20" t="s">
        <v>51</v>
      </c>
      <c r="C122" s="4" t="str">
        <f>IF('[1]koule'!$C$15:$D$15=0," ",'[1]koule'!$C$15:$D$15)</f>
        <v>Novotná Linda</v>
      </c>
      <c r="D122" s="18" t="str">
        <f>IF('[1]koule'!$E$15=0," ",'[1]koule'!$E$15)</f>
        <v>060492</v>
      </c>
      <c r="E122" s="16" t="str">
        <f>IF('[1]koule'!$F$15=0," ",'[1]koule'!$F$15)</f>
        <v>DVKRA</v>
      </c>
      <c r="G122" s="16" t="str">
        <f>IF('[1]koule'!$Q$15=0," ",'[1]koule'!$Q$15)</f>
        <v> </v>
      </c>
      <c r="H122" s="31">
        <f>IF('[1]koule'!$P$15=0," ",'[1]koule'!$P$15)</f>
        <v>9.9</v>
      </c>
      <c r="I122" s="29"/>
      <c r="J122" s="16">
        <v>11</v>
      </c>
    </row>
    <row r="123" spans="1:10" ht="12.75">
      <c r="A123" s="4">
        <f aca="true" t="shared" si="5" ref="A123:A128">A122+1</f>
        <v>2</v>
      </c>
      <c r="B123" s="20" t="s">
        <v>51</v>
      </c>
      <c r="C123" s="4" t="str">
        <f>IF('[1]koule'!$C$11:$D$11=0," ",'[1]koule'!$C$11:$D$11)</f>
        <v>Kudrová Monika</v>
      </c>
      <c r="D123" s="18" t="str">
        <f>IF('[1]koule'!$E$11=0," ",'[1]koule'!$E$11)</f>
        <v>230890</v>
      </c>
      <c r="E123" s="16" t="str">
        <f>IF('[1]koule'!$F$11=0," ",'[1]koule'!$F$11)</f>
        <v>DVKRA</v>
      </c>
      <c r="G123" s="16" t="str">
        <f>IF('[1]koule'!$Q$11=0," ",'[1]koule'!$Q$11)</f>
        <v> </v>
      </c>
      <c r="H123" s="31">
        <f>IF('[1]koule'!$P$11=0," ",'[1]koule'!$P$11)</f>
        <v>9.49</v>
      </c>
      <c r="I123" s="29"/>
      <c r="J123" s="16">
        <v>9</v>
      </c>
    </row>
    <row r="124" spans="1:10" ht="12.75">
      <c r="A124" s="4">
        <f t="shared" si="5"/>
        <v>3</v>
      </c>
      <c r="B124" s="20" t="s">
        <v>51</v>
      </c>
      <c r="C124" s="4" t="str">
        <f>IF('[1]koule'!$C$16:$D$16=0," ",'[1]koule'!$C$16:$D$16)</f>
        <v>Tupcová Tereza</v>
      </c>
      <c r="D124" s="18" t="str">
        <f>IF('[1]koule'!$E$16=0," ",'[1]koule'!$E$16)</f>
        <v>011290</v>
      </c>
      <c r="E124" s="16" t="str">
        <f>IF('[1]koule'!$F$16=0," ",'[1]koule'!$F$16)</f>
        <v>DOBRU</v>
      </c>
      <c r="G124" s="16" t="str">
        <f>IF('[1]koule'!$Q$16=0," ",'[1]koule'!$Q$16)</f>
        <v> </v>
      </c>
      <c r="H124" s="31">
        <f>IF('[1]koule'!$P$16=0," ",'[1]koule'!$P$16)</f>
        <v>9.19</v>
      </c>
      <c r="I124" s="29"/>
      <c r="J124" s="16">
        <v>8</v>
      </c>
    </row>
    <row r="125" spans="1:10" ht="12.75">
      <c r="A125" s="4">
        <f t="shared" si="5"/>
        <v>4</v>
      </c>
      <c r="B125" s="20" t="s">
        <v>51</v>
      </c>
      <c r="C125" s="4" t="str">
        <f>IF('[1]koule'!$C$13:$D$13=0," ",'[1]koule'!$C$13:$D$13)</f>
        <v>Žilinčíková Jana</v>
      </c>
      <c r="D125" s="18" t="str">
        <f>IF('[1]koule'!$E$13=0," ",'[1]koule'!$E$13)</f>
        <v>090590</v>
      </c>
      <c r="E125" s="16" t="str">
        <f>IF('[1]koule'!$F$13=0," ",'[1]koule'!$F$13)</f>
        <v>NPAKA</v>
      </c>
      <c r="G125" s="16" t="str">
        <f>IF('[1]koule'!$Q$13=0," ",'[1]koule'!$Q$13)</f>
        <v> </v>
      </c>
      <c r="H125" s="31">
        <f>IF('[1]koule'!$P$13=0," ",'[1]koule'!$P$13)</f>
        <v>9</v>
      </c>
      <c r="I125" s="29"/>
      <c r="J125" s="16">
        <v>7</v>
      </c>
    </row>
    <row r="126" spans="1:10" s="47" customFormat="1" ht="12.75">
      <c r="A126" s="47">
        <f t="shared" si="5"/>
        <v>5</v>
      </c>
      <c r="B126" s="48" t="s">
        <v>51</v>
      </c>
      <c r="C126" s="47" t="str">
        <f>IF('[1]koule'!$C$12:$D$12=0," ",'[1]koule'!$C$12:$D$12)</f>
        <v>Peřinová Veronika</v>
      </c>
      <c r="D126" s="49" t="str">
        <f>IF('[1]koule'!$E$12=0," ",'[1]koule'!$E$12)</f>
        <v>020690</v>
      </c>
      <c r="E126" s="51" t="str">
        <f>IF('[1]koule'!$F$12=0," ",'[1]koule'!$F$12)</f>
        <v>HKRAL</v>
      </c>
      <c r="F126" s="51"/>
      <c r="G126" s="51" t="str">
        <f>IF('[1]koule'!$Q$12=0," ",'[1]koule'!$Q$12)</f>
        <v> </v>
      </c>
      <c r="H126" s="66">
        <f>IF('[1]koule'!$P$12=0," ",'[1]koule'!$P$12)</f>
        <v>8.85</v>
      </c>
      <c r="I126" s="54"/>
      <c r="J126" s="51">
        <v>6</v>
      </c>
    </row>
    <row r="127" spans="1:10" ht="12.75">
      <c r="A127" s="4">
        <f t="shared" si="5"/>
        <v>6</v>
      </c>
      <c r="B127" s="20" t="s">
        <v>51</v>
      </c>
      <c r="C127" s="4" t="str">
        <f>IF('[1]koule'!$C$14:$D$14=0," ",'[1]koule'!$C$14:$D$14)</f>
        <v>Zachová Kareřina</v>
      </c>
      <c r="D127" s="18" t="str">
        <f>IF('[1]koule'!$E$14=0," ",'[1]koule'!$E$14)</f>
        <v>240390</v>
      </c>
      <c r="E127" s="16" t="str">
        <f>IF('[1]koule'!$F$14=0," ",'[1]koule'!$F$14)</f>
        <v>NPAKA</v>
      </c>
      <c r="G127" s="16" t="str">
        <f>IF('[1]koule'!$Q$14=0," ",'[1]koule'!$Q$14)</f>
        <v> </v>
      </c>
      <c r="H127" s="31">
        <f>IF('[1]koule'!$P$14=0," ",'[1]koule'!$P$14)</f>
        <v>7.75</v>
      </c>
      <c r="I127" s="29"/>
      <c r="J127" s="16">
        <v>5</v>
      </c>
    </row>
    <row r="128" spans="1:10" ht="12.75">
      <c r="A128" s="4">
        <f t="shared" si="5"/>
        <v>7</v>
      </c>
      <c r="B128" s="20" t="s">
        <v>51</v>
      </c>
      <c r="C128" s="4" t="str">
        <f>IF('[1]koule'!$C$10:$D$10=0," ",'[1]koule'!$C$10:$D$10)</f>
        <v>Morávková Klára</v>
      </c>
      <c r="D128" s="18" t="str">
        <f>IF('[1]koule'!$E$10=0," ",'[1]koule'!$E$10)</f>
        <v>160190</v>
      </c>
      <c r="E128" s="16" t="str">
        <f>IF('[1]koule'!$F$10=0," ",'[1]koule'!$F$10)</f>
        <v>NPAKA</v>
      </c>
      <c r="G128" s="16" t="str">
        <f>IF('[1]koule'!$Q$10=0," ",'[1]koule'!$Q$10)</f>
        <v> </v>
      </c>
      <c r="H128" s="31">
        <f>IF('[1]koule'!$P$10=0," ",'[1]koule'!$P$10)</f>
        <v>7.57</v>
      </c>
      <c r="I128" s="29"/>
      <c r="J128" s="16">
        <v>4</v>
      </c>
    </row>
    <row r="130" ht="12.75">
      <c r="C130" s="21" t="s">
        <v>63</v>
      </c>
    </row>
    <row r="131" spans="1:10" ht="11.25" customHeight="1">
      <c r="A131" s="22" t="s">
        <v>44</v>
      </c>
      <c r="B131" s="23"/>
      <c r="C131" s="23" t="s">
        <v>45</v>
      </c>
      <c r="D131" s="24" t="s">
        <v>46</v>
      </c>
      <c r="E131" s="23" t="s">
        <v>30</v>
      </c>
      <c r="F131" s="23"/>
      <c r="G131" s="23" t="s">
        <v>48</v>
      </c>
      <c r="H131" s="25" t="s">
        <v>49</v>
      </c>
      <c r="I131" s="22"/>
      <c r="J131" s="23" t="s">
        <v>54</v>
      </c>
    </row>
    <row r="132" spans="1:10" ht="12.75">
      <c r="A132" s="4">
        <v>1</v>
      </c>
      <c r="B132" s="20" t="s">
        <v>51</v>
      </c>
      <c r="C132" s="4" t="str">
        <f>IF('[1]disk'!$C$10:$D$10=0," ",'[1]disk'!$C$10:$D$10)</f>
        <v>Tupcová Tereza</v>
      </c>
      <c r="D132" s="18" t="str">
        <f>IF('[1]disk'!$E$10=0," ",'[1]disk'!$E$10)</f>
        <v>011290</v>
      </c>
      <c r="E132" s="16" t="str">
        <f>IF('[1]disk'!$F$10=0," ",'[1]disk'!$F$10)</f>
        <v>DOBRU</v>
      </c>
      <c r="G132" s="16" t="str">
        <f>IF('[1]disk'!$Q$10=0," ",'[1]disk'!$Q$10)</f>
        <v> </v>
      </c>
      <c r="H132" s="31">
        <f>IF('[1]disk'!$P$10=0," ",'[1]disk'!$P$10)</f>
        <v>24.28</v>
      </c>
      <c r="I132" s="29"/>
      <c r="J132" s="16">
        <v>11</v>
      </c>
    </row>
    <row r="133" spans="1:10" ht="12.75">
      <c r="A133" s="4">
        <f>A132+1</f>
        <v>2</v>
      </c>
      <c r="B133" s="20" t="s">
        <v>51</v>
      </c>
      <c r="C133" s="4" t="str">
        <f>IF('[1]disk'!$C$11:$D$11=0," ",'[1]disk'!$C$11:$D$11)</f>
        <v>Žilinčíková Jana</v>
      </c>
      <c r="D133" s="18" t="str">
        <f>IF('[1]disk'!$E$11=0," ",'[1]disk'!$E$11)</f>
        <v>090590</v>
      </c>
      <c r="E133" s="16" t="str">
        <f>IF('[1]disk'!$F$11=0," ",'[1]disk'!$F$11)</f>
        <v>NPAKA</v>
      </c>
      <c r="G133" s="16" t="str">
        <f>IF('[1]disk'!$Q$11=0," ",'[1]disk'!$Q$11)</f>
        <v> </v>
      </c>
      <c r="H133" s="31">
        <f>IF('[1]disk'!$P$11=0," ",'[1]disk'!$P$11)</f>
        <v>23.92</v>
      </c>
      <c r="I133" s="29"/>
      <c r="J133" s="16">
        <v>9</v>
      </c>
    </row>
    <row r="134" spans="1:10" ht="12.75">
      <c r="A134" s="4">
        <f>A133+1</f>
        <v>3</v>
      </c>
      <c r="B134" s="20" t="s">
        <v>51</v>
      </c>
      <c r="C134" s="4" t="str">
        <f>IF('[1]disk'!$C$13:$D$13=0," ",'[1]disk'!$C$13:$D$13)</f>
        <v>Svatoňová Petra</v>
      </c>
      <c r="D134" s="18" t="str">
        <f>IF('[1]disk'!$E$13=0," ",'[1]disk'!$E$13)</f>
        <v>300190</v>
      </c>
      <c r="E134" s="16" t="str">
        <f>IF('[1]disk'!$F$13=0," ",'[1]disk'!$F$13)</f>
        <v>DOBRU</v>
      </c>
      <c r="G134" s="16" t="str">
        <f>IF('[1]disk'!$Q$13=0," ",'[1]disk'!$Q$13)</f>
        <v> </v>
      </c>
      <c r="H134" s="31">
        <f>IF('[1]disk'!$P$13=0," ",'[1]disk'!$P$13)</f>
        <v>18.56</v>
      </c>
      <c r="I134" s="29"/>
      <c r="J134" s="16">
        <v>8</v>
      </c>
    </row>
    <row r="135" spans="1:10" ht="12.75">
      <c r="A135" s="4">
        <f>A134+1</f>
        <v>4</v>
      </c>
      <c r="B135" s="20" t="s">
        <v>51</v>
      </c>
      <c r="C135" s="4" t="str">
        <f>IF('[1]disk'!$C$14:$D$14=0," ",'[1]disk'!$C$14:$D$14)</f>
        <v>Kudrová Monika</v>
      </c>
      <c r="D135" s="18" t="str">
        <f>IF('[1]disk'!$E$14=0," ",'[1]disk'!$E$14)</f>
        <v>230890</v>
      </c>
      <c r="E135" s="16" t="str">
        <f>IF('[1]disk'!$F$14=0," ",'[1]disk'!$F$14)</f>
        <v>DVKRA</v>
      </c>
      <c r="G135" s="16" t="str">
        <f>IF('[1]disk'!$Q$14=0," ",'[1]disk'!$Q$14)</f>
        <v> </v>
      </c>
      <c r="H135" s="31">
        <f>IF('[1]disk'!$P$14=0," ",'[1]disk'!$P$14)</f>
        <v>18.22</v>
      </c>
      <c r="I135" s="29"/>
      <c r="J135" s="16">
        <v>7</v>
      </c>
    </row>
    <row r="136" spans="1:10" ht="12.75">
      <c r="A136" s="4">
        <f>A135+1</f>
        <v>5</v>
      </c>
      <c r="B136" s="20" t="s">
        <v>51</v>
      </c>
      <c r="C136" s="4" t="str">
        <f>IF('[1]disk'!$C$12:$D$12=0," ",'[1]disk'!$C$12:$D$12)</f>
        <v>Svobodová Barbora</v>
      </c>
      <c r="D136" s="18" t="str">
        <f>IF('[1]disk'!$E$12=0," ",'[1]disk'!$E$12)</f>
        <v>220190</v>
      </c>
      <c r="E136" s="16" t="str">
        <f>IF('[1]disk'!$F$12=0," ",'[1]disk'!$F$12)</f>
        <v>DOBRU</v>
      </c>
      <c r="G136" s="16" t="str">
        <f>IF('[1]disk'!$Q$12=0," ",'[1]disk'!$Q$12)</f>
        <v> </v>
      </c>
      <c r="H136" s="31">
        <f>IF('[1]disk'!$P$12=0," ",'[1]disk'!$P$12)</f>
        <v>11.84</v>
      </c>
      <c r="I136" s="29"/>
      <c r="J136" s="16">
        <v>6</v>
      </c>
    </row>
    <row r="138" ht="12.75">
      <c r="C138" s="21" t="s">
        <v>64</v>
      </c>
    </row>
    <row r="139" spans="1:10" ht="11.25" customHeight="1">
      <c r="A139" s="22" t="s">
        <v>44</v>
      </c>
      <c r="B139" s="23"/>
      <c r="C139" s="23" t="s">
        <v>45</v>
      </c>
      <c r="D139" s="24" t="s">
        <v>46</v>
      </c>
      <c r="E139" s="23" t="s">
        <v>30</v>
      </c>
      <c r="F139" s="23"/>
      <c r="G139" s="23" t="s">
        <v>48</v>
      </c>
      <c r="H139" s="25" t="s">
        <v>49</v>
      </c>
      <c r="I139" s="22"/>
      <c r="J139" s="23" t="s">
        <v>54</v>
      </c>
    </row>
    <row r="140" spans="1:10" ht="12.75">
      <c r="A140" s="4">
        <v>1</v>
      </c>
      <c r="B140" s="20" t="s">
        <v>51</v>
      </c>
      <c r="C140" s="4" t="str">
        <f>IF('[1]oštěp'!$C$10:$D$10=0," ",'[1]oštěp'!$C$10:$D$10)</f>
        <v>Pražáková Veronika</v>
      </c>
      <c r="D140" s="18" t="str">
        <f>IF('[1]oštěp'!$E$10=0," ",'[1]oštěp'!$E$10)</f>
        <v>231090</v>
      </c>
      <c r="E140" s="16" t="str">
        <f>IF('[1]oštěp'!$F$10=0," ",'[1]oštěp'!$F$10)</f>
        <v>DOBRU</v>
      </c>
      <c r="G140" s="16" t="str">
        <f>IF('[1]oštěp'!$Q$10=0," ",'[1]oštěp'!$Q$10)</f>
        <v> </v>
      </c>
      <c r="H140" s="31">
        <f>IF('[1]oštěp'!$P$10=0," ",'[1]oštěp'!$P$10)</f>
        <v>28.34</v>
      </c>
      <c r="I140" s="29"/>
      <c r="J140" s="16">
        <v>11</v>
      </c>
    </row>
    <row r="141" spans="1:10" ht="12.75">
      <c r="A141" s="4">
        <f>A140+1</f>
        <v>2</v>
      </c>
      <c r="B141" s="20" t="s">
        <v>51</v>
      </c>
      <c r="C141" s="4" t="str">
        <f>IF('[1]oštěp'!$C$15:$D$15=0," ",'[1]oštěp'!$C$15:$D$15)</f>
        <v>Tupcová Tereza</v>
      </c>
      <c r="D141" s="18" t="str">
        <f>IF('[1]oštěp'!$E$15=0," ",'[1]oštěp'!$E$15)</f>
        <v>011290</v>
      </c>
      <c r="E141" s="16" t="str">
        <f>IF('[1]oštěp'!$F$15=0," ",'[1]oštěp'!$F$15)</f>
        <v>DOBRU</v>
      </c>
      <c r="G141" s="16" t="str">
        <f>IF('[1]oštěp'!$Q$15=0," ",'[1]oštěp'!$Q$15)</f>
        <v> </v>
      </c>
      <c r="H141" s="31">
        <f>IF('[1]oštěp'!$P$15=0," ",'[1]oštěp'!$P$15)</f>
        <v>21.71</v>
      </c>
      <c r="I141" s="29"/>
      <c r="J141" s="16">
        <v>9</v>
      </c>
    </row>
    <row r="142" spans="1:10" ht="12.75">
      <c r="A142" s="4">
        <f>A141+1</f>
        <v>3</v>
      </c>
      <c r="B142" s="20" t="s">
        <v>51</v>
      </c>
      <c r="C142" s="4" t="str">
        <f>IF('[1]oštěp'!$C$12:$D$12=0," ",'[1]oštěp'!$C$12:$D$12)</f>
        <v>Žilinčíková Jana</v>
      </c>
      <c r="D142" s="18" t="str">
        <f>IF('[1]oštěp'!$E$12=0," ",'[1]oštěp'!$E$12)</f>
        <v>090590</v>
      </c>
      <c r="E142" s="16" t="str">
        <f>IF('[1]oštěp'!$F$12=0," ",'[1]oštěp'!$F$12)</f>
        <v>NPAKA</v>
      </c>
      <c r="G142" s="16" t="str">
        <f>IF('[1]oštěp'!$Q$12=0," ",'[1]oštěp'!$Q$12)</f>
        <v> </v>
      </c>
      <c r="H142" s="31">
        <f>IF('[1]oštěp'!$P$12=0," ",'[1]oštěp'!$P$12)</f>
        <v>21.26</v>
      </c>
      <c r="I142" s="29"/>
      <c r="J142" s="16">
        <v>8</v>
      </c>
    </row>
    <row r="143" spans="1:10" ht="12.75">
      <c r="A143" s="4">
        <f>A142+1</f>
        <v>4</v>
      </c>
      <c r="B143" s="20" t="s">
        <v>51</v>
      </c>
      <c r="C143" s="4" t="str">
        <f>IF('[1]oštěp'!$C$13:$D$13=0," ",'[1]oštěp'!$C$13:$D$13)</f>
        <v>Svobodová Barbora</v>
      </c>
      <c r="D143" s="18" t="str">
        <f>IF('[1]oštěp'!$E$13=0," ",'[1]oštěp'!$E$13)</f>
        <v>220190</v>
      </c>
      <c r="E143" s="16" t="str">
        <f>IF('[1]oštěp'!$F$13=0," ",'[1]oštěp'!$F$13)</f>
        <v>DOBRU</v>
      </c>
      <c r="G143" s="16" t="str">
        <f>IF('[1]oštěp'!$Q$13=0," ",'[1]oštěp'!$Q$13)</f>
        <v> </v>
      </c>
      <c r="H143" s="31">
        <f>IF('[1]oštěp'!$P$13=0," ",'[1]oštěp'!$P$13)</f>
        <v>17.2</v>
      </c>
      <c r="I143" s="29"/>
      <c r="J143" s="16">
        <v>7</v>
      </c>
    </row>
    <row r="144" spans="1:10" ht="12.75">
      <c r="A144" s="4">
        <f>A143+1</f>
        <v>5</v>
      </c>
      <c r="B144" s="20" t="s">
        <v>51</v>
      </c>
      <c r="C144" s="4" t="str">
        <f>IF('[1]oštěp'!$C$14:$D$14=0," ",'[1]oštěp'!$C$14:$D$14)</f>
        <v>Morávková Klára</v>
      </c>
      <c r="D144" s="18" t="str">
        <f>IF('[1]oštěp'!$E$14=0," ",'[1]oštěp'!$E$14)</f>
        <v>160190</v>
      </c>
      <c r="E144" s="16" t="str">
        <f>IF('[1]oštěp'!$F$14=0," ",'[1]oštěp'!$F$14)</f>
        <v>NPAKA</v>
      </c>
      <c r="G144" s="16" t="str">
        <f>IF('[1]oštěp'!$Q$14=0," ",'[1]oštěp'!$Q$14)</f>
        <v> </v>
      </c>
      <c r="H144" s="31">
        <f>IF('[1]oštěp'!$P$14=0," ",'[1]oštěp'!$P$14)</f>
        <v>16.76</v>
      </c>
      <c r="I144" s="29"/>
      <c r="J144" s="16">
        <v>6</v>
      </c>
    </row>
    <row r="145" spans="1:10" ht="12.75">
      <c r="A145" s="4">
        <f>A144+1</f>
        <v>6</v>
      </c>
      <c r="B145" s="20" t="s">
        <v>51</v>
      </c>
      <c r="C145" s="4" t="str">
        <f>IF('[1]oštěp'!$C$11:$D$11=0," ",'[1]oštěp'!$C$11:$D$11)</f>
        <v>Knitlová Eliška</v>
      </c>
      <c r="D145" s="18" t="str">
        <f>IF('[1]oštěp'!$E$11=0," ",'[1]oštěp'!$E$11)</f>
        <v>071090</v>
      </c>
      <c r="E145" s="16" t="str">
        <f>IF('[1]oštěp'!$F$11=0," ",'[1]oštěp'!$F$11)</f>
        <v>DVKRA</v>
      </c>
      <c r="G145" s="16" t="str">
        <f>IF('[1]oštěp'!$Q$11=0," ",'[1]oštěp'!$Q$11)</f>
        <v> </v>
      </c>
      <c r="H145" s="31">
        <f>IF('[1]oštěp'!$P$11=0," ",'[1]oštěp'!$P$11)</f>
        <v>16.44</v>
      </c>
      <c r="I145" s="29"/>
      <c r="J145" s="16">
        <v>5</v>
      </c>
    </row>
    <row r="147" ht="12.75">
      <c r="C147" s="21" t="s">
        <v>73</v>
      </c>
    </row>
    <row r="148" spans="1:10" ht="11.25" customHeight="1">
      <c r="A148" s="22" t="s">
        <v>44</v>
      </c>
      <c r="B148" s="23"/>
      <c r="C148" s="23" t="s">
        <v>66</v>
      </c>
      <c r="D148" s="24"/>
      <c r="E148" s="23" t="s">
        <v>67</v>
      </c>
      <c r="F148" s="23" t="s">
        <v>47</v>
      </c>
      <c r="G148" s="23" t="s">
        <v>48</v>
      </c>
      <c r="H148" s="25" t="s">
        <v>49</v>
      </c>
      <c r="I148" s="22"/>
      <c r="J148" s="23" t="s">
        <v>54</v>
      </c>
    </row>
    <row r="149" spans="1:10" ht="24.75" customHeight="1">
      <c r="A149" s="32">
        <v>1</v>
      </c>
      <c r="B149" s="33" t="s">
        <v>51</v>
      </c>
      <c r="C149" s="34" t="str">
        <f>IF('[1]štafeta'!$D$10=0," ",'[1]štafeta'!$D$10)</f>
        <v>Špačková, Šrámková, Vozdeková, Musilová</v>
      </c>
      <c r="D149" s="35"/>
      <c r="E149" s="36" t="str">
        <f>IF('[1]štafeta'!$C$10=0," ",'[1]štafeta'!$C$10)</f>
        <v>DOBRU A</v>
      </c>
      <c r="F149" s="37">
        <v>1</v>
      </c>
      <c r="G149" s="36" t="str">
        <f>IF('[1]štafeta'!$I$10=0," ",'[1]štafeta'!$I$10)</f>
        <v> </v>
      </c>
      <c r="H149" s="38">
        <f>IF('[1]štafeta'!$H$10=0," ",'[1]štafeta'!$H$10)</f>
        <v>32.7</v>
      </c>
      <c r="I149" s="39"/>
      <c r="J149" s="37">
        <v>11</v>
      </c>
    </row>
    <row r="150" spans="1:10" s="47" customFormat="1" ht="24.75" customHeight="1">
      <c r="A150" s="68">
        <f>A149+1</f>
        <v>2</v>
      </c>
      <c r="B150" s="69" t="s">
        <v>51</v>
      </c>
      <c r="C150" s="70" t="str">
        <f>IF('[1]štafeta'!$D$12=0," ",'[1]štafeta'!$D$12)</f>
        <v>Panochová, Červená, Jahelková, Konečná</v>
      </c>
      <c r="D150" s="71"/>
      <c r="E150" s="72" t="str">
        <f>IF('[1]štafeta'!$C$12=0," ",'[1]štafeta'!$C$12)</f>
        <v>HKRAL A</v>
      </c>
      <c r="F150" s="72">
        <v>1</v>
      </c>
      <c r="G150" s="72" t="str">
        <f>IF('[1]štafeta'!$I$12=0," ",'[1]štafeta'!$I$12)</f>
        <v> </v>
      </c>
      <c r="H150" s="73">
        <f>IF('[1]štafeta'!$H$12=0," ",'[1]štafeta'!$H$12)</f>
        <v>32.8</v>
      </c>
      <c r="I150" s="74"/>
      <c r="J150" s="72">
        <v>9</v>
      </c>
    </row>
    <row r="151" spans="1:10" ht="24.75" customHeight="1">
      <c r="A151" s="32">
        <f>A150+1</f>
        <v>3</v>
      </c>
      <c r="B151" s="33" t="s">
        <v>51</v>
      </c>
      <c r="C151" s="34" t="str">
        <f>IF('[1]štafeta'!$D$16=0," ",'[1]štafeta'!$D$16)</f>
        <v>Bruková, Buřilová, Mikešová, Dejmková</v>
      </c>
      <c r="D151" s="35"/>
      <c r="E151" s="36" t="str">
        <f>IF('[1]štafeta'!$C$16=0," ",'[1]štafeta'!$C$16)</f>
        <v>NPAKA</v>
      </c>
      <c r="F151" s="37">
        <v>2</v>
      </c>
      <c r="G151" s="36" t="str">
        <f>IF('[1]štafeta'!$I$16=0," ",'[1]štafeta'!$I$16)</f>
        <v> </v>
      </c>
      <c r="H151" s="38">
        <f>IF('[1]štafeta'!$H$16=0," ",'[1]štafeta'!$H$16)</f>
        <v>34.3</v>
      </c>
      <c r="I151" s="39"/>
      <c r="J151" s="37">
        <v>8</v>
      </c>
    </row>
    <row r="152" spans="1:10" ht="24.75" customHeight="1">
      <c r="A152" s="32">
        <v>4</v>
      </c>
      <c r="B152" s="33" t="s">
        <v>51</v>
      </c>
      <c r="C152" s="34" t="str">
        <f>IF('[1]štafeta'!$D$11=0," ",'[1]štafeta'!$D$11)</f>
        <v>Rojková, Vokounová, Küffelová, Schrollová</v>
      </c>
      <c r="D152" s="35"/>
      <c r="E152" s="36" t="str">
        <f>IF('[1]štafeta'!$C$11=0," ",'[1]štafeta'!$C$11)</f>
        <v>DVKRA </v>
      </c>
      <c r="F152" s="37">
        <v>1</v>
      </c>
      <c r="G152" s="36" t="str">
        <f>IF('[1]štafeta'!$I$11=0," ",'[1]štafeta'!$I$11)</f>
        <v> </v>
      </c>
      <c r="H152" s="38">
        <f>IF('[1]štafeta'!$H$11=0," ",'[1]štafeta'!$H$11)</f>
        <v>34.8</v>
      </c>
      <c r="I152" s="39"/>
      <c r="J152" s="37">
        <v>7</v>
      </c>
    </row>
    <row r="153" spans="1:10" s="47" customFormat="1" ht="24.75" customHeight="1">
      <c r="A153" s="68">
        <f>A152+1</f>
        <v>5</v>
      </c>
      <c r="B153" s="69" t="s">
        <v>51</v>
      </c>
      <c r="C153" s="70" t="str">
        <f>IF('[1]štafeta'!$D$17=0," ",'[1]štafeta'!$D$17)</f>
        <v>Halbichová, Soukupová, Peřinová, Menoušková</v>
      </c>
      <c r="D153" s="71"/>
      <c r="E153" s="72" t="str">
        <f>IF('[1]štafeta'!$C$17=0," ",'[1]štafeta'!$C$17)</f>
        <v>HKRAL B</v>
      </c>
      <c r="F153" s="72">
        <v>2</v>
      </c>
      <c r="G153" s="72" t="str">
        <f>IF('[1]štafeta'!$I$17=0," ",'[1]štafeta'!$I$17)</f>
        <v> </v>
      </c>
      <c r="H153" s="73">
        <f>IF('[1]štafeta'!$H$17=0," ",'[1]štafeta'!$H$17)</f>
        <v>35.3</v>
      </c>
      <c r="I153" s="74"/>
      <c r="J153" s="72">
        <v>6</v>
      </c>
    </row>
    <row r="154" spans="1:10" ht="24.75" customHeight="1">
      <c r="A154" s="32">
        <f>A153+1</f>
        <v>6</v>
      </c>
      <c r="B154" s="33" t="s">
        <v>51</v>
      </c>
      <c r="C154" s="34" t="str">
        <f>IF('[1]štafeta'!$D$15=0," ",'[1]štafeta'!$D$15)</f>
        <v>Svatoňová, Petřinová, Svobodová, Mikušíková</v>
      </c>
      <c r="D154" s="35"/>
      <c r="E154" s="36" t="str">
        <f>IF('[1]štafeta'!$C$15=0," ",'[1]štafeta'!$C$15)</f>
        <v>DOBRU B</v>
      </c>
      <c r="F154" s="37">
        <v>2</v>
      </c>
      <c r="G154" s="36" t="str">
        <f>IF('[1]štafeta'!$I$15=0," ",'[1]štafeta'!$I$15)</f>
        <v> </v>
      </c>
      <c r="H154" s="38">
        <f>IF('[1]štafeta'!$H$15=0," ",'[1]štafeta'!$H$15)</f>
        <v>36</v>
      </c>
      <c r="I154" s="39"/>
      <c r="J154" s="37">
        <v>5</v>
      </c>
    </row>
    <row r="156" ht="15.75">
      <c r="C156" s="40" t="s">
        <v>68</v>
      </c>
    </row>
    <row r="157" ht="6" customHeight="1">
      <c r="C157" s="40"/>
    </row>
    <row r="158" spans="1:10" ht="11.25" customHeight="1">
      <c r="A158" s="22" t="s">
        <v>44</v>
      </c>
      <c r="B158" s="23"/>
      <c r="C158" s="23" t="s">
        <v>30</v>
      </c>
      <c r="D158" s="24"/>
      <c r="E158" s="23" t="s">
        <v>31</v>
      </c>
      <c r="F158" s="90" t="s">
        <v>28</v>
      </c>
      <c r="G158" s="90"/>
      <c r="H158" s="90"/>
      <c r="I158" s="23"/>
      <c r="J158" s="23" t="s">
        <v>54</v>
      </c>
    </row>
    <row r="159" spans="1:11" ht="12.75">
      <c r="A159" s="4">
        <v>1</v>
      </c>
      <c r="B159" s="20" t="s">
        <v>51</v>
      </c>
      <c r="C159" s="82" t="str">
        <f>IF('[1]Zadání'!$A$16=0," ",'[1]Zadání'!$A$16)</f>
        <v>Sokol Hradec Králové</v>
      </c>
      <c r="D159" s="83"/>
      <c r="E159" s="84" t="str">
        <f>IF('[1]Zadání'!$C$16=0," ",'[1]Zadání'!$C$16)</f>
        <v>HKRAL</v>
      </c>
      <c r="F159" s="58"/>
      <c r="G159" s="58"/>
      <c r="H159" s="86">
        <f>IF('[1]Zadání'!$N$16=0," ",'[1]Zadání'!$N$16)</f>
        <v>86</v>
      </c>
      <c r="J159" s="44">
        <v>4</v>
      </c>
      <c r="K159" s="4" t="s">
        <v>72</v>
      </c>
    </row>
    <row r="160" spans="1:11" ht="12.75">
      <c r="A160" s="4">
        <f>A159+1</f>
        <v>2</v>
      </c>
      <c r="B160" s="20" t="s">
        <v>51</v>
      </c>
      <c r="C160" s="41" t="str">
        <f>IF('[1]Zadání'!$A$17=0," ",'[1]Zadání'!$A$17)</f>
        <v>TJ Dvůr Králové</v>
      </c>
      <c r="D160" s="42"/>
      <c r="E160" s="43" t="str">
        <f>IF('[1]Zadání'!$C$17=0," ",'[1]Zadání'!$C$17)</f>
        <v>DVKRA</v>
      </c>
      <c r="H160" s="44">
        <f>IF('[1]Zadání'!$N$17=0," ",'[1]Zadání'!$N$17)</f>
        <v>115</v>
      </c>
      <c r="J160" s="44">
        <v>3</v>
      </c>
      <c r="K160" s="4" t="s">
        <v>72</v>
      </c>
    </row>
    <row r="161" spans="1:11" ht="12.75">
      <c r="A161" s="4">
        <f>A160+1</f>
        <v>3</v>
      </c>
      <c r="B161" s="20" t="s">
        <v>51</v>
      </c>
      <c r="C161" s="41" t="str">
        <f>IF('[1]Zadání'!$A$18=0," ",'[1]Zadání'!$A$18)</f>
        <v>TJ Dobruška</v>
      </c>
      <c r="D161" s="42"/>
      <c r="E161" s="43" t="str">
        <f>IF('[1]Zadání'!$C$18=0," ",'[1]Zadání'!$C$18)</f>
        <v>DOBRU</v>
      </c>
      <c r="H161" s="44">
        <f>IF('[1]Zadání'!$N$18=0," ",'[1]Zadání'!$N$18)</f>
        <v>216.5</v>
      </c>
      <c r="J161" s="44">
        <v>2</v>
      </c>
      <c r="K161" s="4" t="s">
        <v>72</v>
      </c>
    </row>
    <row r="162" spans="1:11" ht="12.75">
      <c r="A162" s="4">
        <f>A161+1</f>
        <v>4</v>
      </c>
      <c r="B162" s="20" t="s">
        <v>51</v>
      </c>
      <c r="C162" s="41" t="str">
        <f>IF('[1]Zadání'!$A$19=0," ",'[1]Zadání'!$A$19)</f>
        <v>TJ Sokol Nová Paka</v>
      </c>
      <c r="D162" s="42"/>
      <c r="E162" s="43" t="str">
        <f>IF('[1]Zadání'!$C$19=0," ",'[1]Zadání'!$C$19)</f>
        <v>NPAKA</v>
      </c>
      <c r="H162" s="44">
        <f>IF('[1]Zadání'!$N$19=0," ",'[1]Zadání'!$N$19)</f>
        <v>94.5</v>
      </c>
      <c r="J162" s="44">
        <v>1</v>
      </c>
      <c r="K162" s="4" t="s">
        <v>72</v>
      </c>
    </row>
    <row r="164" spans="3:10" ht="12.75">
      <c r="C164" s="95" t="str">
        <f>IF('[1]Zadání'!$B$11=0," ",'[1]Zadání'!$B$11)</f>
        <v>Závody proběhly za slunečného počasí, bez protestů, vítr neměřen.</v>
      </c>
      <c r="D164" s="95"/>
      <c r="E164" s="95"/>
      <c r="F164" s="95"/>
      <c r="G164" s="95"/>
      <c r="H164" s="95"/>
      <c r="I164" s="95"/>
      <c r="J164" s="95"/>
    </row>
    <row r="166" spans="4:10" ht="12.75">
      <c r="D166" s="45" t="s">
        <v>9</v>
      </c>
      <c r="F166" s="94" t="str">
        <f>IF('[1]Zadání'!$B$7=0," ",'[1]Zadání'!$B$7)</f>
        <v>František Ferles</v>
      </c>
      <c r="G166" s="94"/>
      <c r="H166" s="94"/>
      <c r="I166" s="94"/>
      <c r="J166" s="94"/>
    </row>
    <row r="167" spans="4:10" ht="12.75">
      <c r="D167" s="45" t="s">
        <v>11</v>
      </c>
      <c r="F167" s="94" t="str">
        <f>IF('[1]Zadání'!$B$8=0," ",'[1]Zadání'!$B$8)</f>
        <v>Ing. Petr Kužel</v>
      </c>
      <c r="G167" s="94"/>
      <c r="H167" s="94"/>
      <c r="I167" s="94"/>
      <c r="J167" s="94"/>
    </row>
    <row r="168" spans="4:10" ht="12.75">
      <c r="D168" s="45" t="s">
        <v>13</v>
      </c>
      <c r="F168" s="94" t="str">
        <f>IF('[1]Zadání'!$B$9=0," ",'[1]Zadání'!$B$9)</f>
        <v>Ondřej Veverka</v>
      </c>
      <c r="G168" s="94"/>
      <c r="H168" s="94"/>
      <c r="I168" s="94"/>
      <c r="J168" s="94"/>
    </row>
  </sheetData>
  <mergeCells count="10">
    <mergeCell ref="F168:J168"/>
    <mergeCell ref="C164:J164"/>
    <mergeCell ref="F166:J166"/>
    <mergeCell ref="F167:J167"/>
    <mergeCell ref="F158:H158"/>
    <mergeCell ref="A6:J6"/>
    <mergeCell ref="A2:J2"/>
    <mergeCell ref="I3:J3"/>
    <mergeCell ref="D3:F3"/>
    <mergeCell ref="D4:H4"/>
  </mergeCells>
  <conditionalFormatting sqref="I10:I27 I31:I36 I38:I43 I80:I87">
    <cfRule type="cellIs" priority="1" dxfId="0" operator="greaterThan" stopIfTrue="1">
      <formula>2</formula>
    </cfRule>
  </conditionalFormatting>
  <conditionalFormatting sqref="I103:I118">
    <cfRule type="cellIs" priority="2" dxfId="0" operator="equal" stopIfTrue="1">
      <formula>"v"</formula>
    </cfRule>
  </conditionalFormatting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r:id="rId1"/>
  <headerFooter alignWithMargins="0">
    <oddHeader>&amp;CKrajský přebor KH kraje družstev starších žákyň - Nová Paka, 22.5.2005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RowColHeaders="0" zoomScale="90" zoomScaleNormal="90" workbookViewId="0" topLeftCell="A1">
      <selection activeCell="E16" sqref="E16"/>
    </sheetView>
  </sheetViews>
  <sheetFormatPr defaultColWidth="9.00390625" defaultRowHeight="12.75"/>
  <cols>
    <col min="1" max="1" width="13.75390625" style="1" customWidth="1"/>
    <col min="2" max="2" width="10.75390625" style="4" customWidth="1"/>
    <col min="3" max="3" width="6.75390625" style="4" customWidth="1"/>
    <col min="4" max="13" width="4.625" style="4" customWidth="1"/>
    <col min="14" max="14" width="6.625" style="4" customWidth="1"/>
    <col min="15" max="16" width="4.125" style="4" customWidth="1"/>
    <col min="17" max="16384" width="8.875" style="4" customWidth="1"/>
  </cols>
  <sheetData>
    <row r="1" spans="1:3" ht="12.75">
      <c r="A1" s="1" t="s">
        <v>0</v>
      </c>
      <c r="B1" s="2" t="s">
        <v>1</v>
      </c>
      <c r="C1" s="3"/>
    </row>
    <row r="2" spans="1:2" ht="12.75">
      <c r="A2" s="1" t="s">
        <v>2</v>
      </c>
      <c r="B2" s="2" t="s">
        <v>69</v>
      </c>
    </row>
    <row r="3" spans="1:2" ht="12.75">
      <c r="A3" s="1" t="s">
        <v>4</v>
      </c>
      <c r="B3" s="2" t="s">
        <v>5</v>
      </c>
    </row>
    <row r="4" spans="1:2" ht="12.75">
      <c r="A4" s="1" t="s">
        <v>6</v>
      </c>
      <c r="B4" s="2" t="s">
        <v>7</v>
      </c>
    </row>
    <row r="5" spans="1:2" ht="12.75">
      <c r="A5" s="1" t="s">
        <v>8</v>
      </c>
      <c r="B5" s="5">
        <v>38494</v>
      </c>
    </row>
    <row r="7" spans="1:2" ht="12.75">
      <c r="A7" s="1" t="s">
        <v>9</v>
      </c>
      <c r="B7" s="2" t="s">
        <v>10</v>
      </c>
    </row>
    <row r="8" spans="1:2" ht="12.75">
      <c r="A8" s="1" t="s">
        <v>11</v>
      </c>
      <c r="B8" s="2" t="s">
        <v>12</v>
      </c>
    </row>
    <row r="9" spans="1:2" ht="12.75">
      <c r="A9" s="1" t="s">
        <v>13</v>
      </c>
      <c r="B9" s="2" t="s">
        <v>70</v>
      </c>
    </row>
    <row r="11" spans="1:2" ht="12.75" customHeight="1">
      <c r="A11" s="1" t="s">
        <v>15</v>
      </c>
      <c r="B11" s="2" t="s">
        <v>16</v>
      </c>
    </row>
    <row r="12" ht="12.75">
      <c r="B12" s="6"/>
    </row>
    <row r="13" spans="1:15" ht="12.75" customHeight="1">
      <c r="A13" s="1" t="s">
        <v>17</v>
      </c>
      <c r="B13" s="6"/>
      <c r="D13" s="88" t="s">
        <v>18</v>
      </c>
      <c r="E13" s="88" t="s">
        <v>19</v>
      </c>
      <c r="F13" s="88" t="s">
        <v>20</v>
      </c>
      <c r="G13" s="88" t="s">
        <v>21</v>
      </c>
      <c r="H13" s="88" t="s">
        <v>22</v>
      </c>
      <c r="I13" s="88" t="s">
        <v>23</v>
      </c>
      <c r="J13" s="88" t="s">
        <v>24</v>
      </c>
      <c r="K13" s="88" t="s">
        <v>25</v>
      </c>
      <c r="L13" s="88" t="s">
        <v>26</v>
      </c>
      <c r="M13" s="88" t="s">
        <v>27</v>
      </c>
      <c r="N13" s="89" t="s">
        <v>28</v>
      </c>
      <c r="O13" s="88" t="s">
        <v>29</v>
      </c>
    </row>
    <row r="14" spans="1:15" ht="12.75" customHeight="1">
      <c r="A14" s="4"/>
      <c r="B14" s="6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8"/>
    </row>
    <row r="15" spans="1:15" ht="12.75" customHeight="1">
      <c r="A15" s="7" t="s">
        <v>30</v>
      </c>
      <c r="B15" s="8"/>
      <c r="C15" s="9" t="s">
        <v>31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8"/>
    </row>
    <row r="16" spans="1:16" ht="12.75">
      <c r="A16" s="10" t="s">
        <v>32</v>
      </c>
      <c r="B16" s="11"/>
      <c r="C16" s="12" t="s">
        <v>33</v>
      </c>
      <c r="D16" s="13">
        <v>31</v>
      </c>
      <c r="E16" s="13">
        <v>31</v>
      </c>
      <c r="F16" s="13">
        <v>25</v>
      </c>
      <c r="G16" s="13">
        <v>14</v>
      </c>
      <c r="H16" s="13">
        <v>26</v>
      </c>
      <c r="I16" s="13">
        <v>14</v>
      </c>
      <c r="J16" s="13">
        <v>32</v>
      </c>
      <c r="K16" s="13">
        <v>24</v>
      </c>
      <c r="L16" s="13">
        <v>16</v>
      </c>
      <c r="M16" s="13">
        <v>27</v>
      </c>
      <c r="N16" s="14">
        <f>SUM($D$16:$M$16)</f>
        <v>240</v>
      </c>
      <c r="O16" s="15">
        <v>4</v>
      </c>
      <c r="P16" s="9"/>
    </row>
    <row r="17" spans="1:16" ht="12.75">
      <c r="A17" s="10" t="s">
        <v>34</v>
      </c>
      <c r="B17" s="11"/>
      <c r="C17" s="12" t="s">
        <v>35</v>
      </c>
      <c r="D17" s="13">
        <v>10</v>
      </c>
      <c r="E17" s="13">
        <v>13</v>
      </c>
      <c r="F17" s="13">
        <v>23</v>
      </c>
      <c r="G17" s="13">
        <v>5</v>
      </c>
      <c r="H17" s="13">
        <v>15</v>
      </c>
      <c r="I17" s="13">
        <v>7</v>
      </c>
      <c r="J17" s="13">
        <v>12</v>
      </c>
      <c r="K17" s="13">
        <v>9</v>
      </c>
      <c r="L17" s="13">
        <v>7</v>
      </c>
      <c r="M17" s="13">
        <v>0</v>
      </c>
      <c r="N17" s="14">
        <f>SUM($D$17:$M$17)</f>
        <v>101</v>
      </c>
      <c r="O17" s="15">
        <v>2</v>
      </c>
      <c r="P17" s="9"/>
    </row>
    <row r="18" spans="1:16" ht="12.75">
      <c r="A18" s="10" t="s">
        <v>36</v>
      </c>
      <c r="B18" s="11"/>
      <c r="C18" s="12" t="s">
        <v>37</v>
      </c>
      <c r="D18" s="13">
        <v>9</v>
      </c>
      <c r="E18" s="13">
        <v>3</v>
      </c>
      <c r="F18" s="13">
        <v>7</v>
      </c>
      <c r="G18" s="13">
        <v>27</v>
      </c>
      <c r="H18" s="13">
        <v>0</v>
      </c>
      <c r="I18" s="13">
        <v>35</v>
      </c>
      <c r="J18" s="13">
        <v>11</v>
      </c>
      <c r="K18" s="13">
        <v>0</v>
      </c>
      <c r="L18" s="13">
        <v>19</v>
      </c>
      <c r="M18" s="13">
        <v>24</v>
      </c>
      <c r="N18" s="14">
        <f>SUM($D$18:$M$18)</f>
        <v>135</v>
      </c>
      <c r="O18" s="15">
        <v>3</v>
      </c>
      <c r="P18" s="9"/>
    </row>
    <row r="19" spans="1:16" ht="12.75">
      <c r="A19" s="10" t="s">
        <v>38</v>
      </c>
      <c r="B19" s="11"/>
      <c r="C19" s="12" t="s">
        <v>39</v>
      </c>
      <c r="D19" s="13">
        <v>6</v>
      </c>
      <c r="E19" s="13">
        <v>9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13</v>
      </c>
      <c r="L19" s="13">
        <v>13</v>
      </c>
      <c r="M19" s="13">
        <v>0</v>
      </c>
      <c r="N19" s="14">
        <f>SUM($D$19:$M$19)</f>
        <v>42</v>
      </c>
      <c r="O19" s="15">
        <v>1</v>
      </c>
      <c r="P19" s="9"/>
    </row>
    <row r="20" spans="1:16" ht="12.75">
      <c r="A20" s="10" t="s">
        <v>40</v>
      </c>
      <c r="B20" s="11"/>
      <c r="C20" s="12"/>
      <c r="D20" s="13"/>
      <c r="E20" s="13"/>
      <c r="F20" s="13">
        <v>1</v>
      </c>
      <c r="G20" s="13">
        <v>10</v>
      </c>
      <c r="H20" s="13">
        <v>15</v>
      </c>
      <c r="I20" s="13"/>
      <c r="J20" s="13"/>
      <c r="K20" s="13"/>
      <c r="L20" s="13">
        <v>1</v>
      </c>
      <c r="M20" s="13">
        <v>5</v>
      </c>
      <c r="N20" s="14">
        <f>SUM($D$20:$M$20)</f>
        <v>32</v>
      </c>
      <c r="O20" s="15"/>
      <c r="P20" s="9"/>
    </row>
    <row r="22" spans="2:14" ht="12.75">
      <c r="B22" s="1" t="s">
        <v>41</v>
      </c>
      <c r="D22" s="9">
        <f aca="true" t="shared" si="0" ref="D22:M22">SUM(D16:D20)</f>
        <v>56</v>
      </c>
      <c r="E22" s="9">
        <f t="shared" si="0"/>
        <v>56</v>
      </c>
      <c r="F22" s="9">
        <f t="shared" si="0"/>
        <v>56</v>
      </c>
      <c r="G22" s="9">
        <f t="shared" si="0"/>
        <v>56</v>
      </c>
      <c r="H22" s="9">
        <f t="shared" si="0"/>
        <v>56</v>
      </c>
      <c r="I22" s="9">
        <f t="shared" si="0"/>
        <v>56</v>
      </c>
      <c r="J22" s="9">
        <f t="shared" si="0"/>
        <v>56</v>
      </c>
      <c r="K22" s="9">
        <f t="shared" si="0"/>
        <v>46</v>
      </c>
      <c r="L22" s="9">
        <f t="shared" si="0"/>
        <v>56</v>
      </c>
      <c r="M22" s="9">
        <f t="shared" si="0"/>
        <v>56</v>
      </c>
      <c r="N22" s="9"/>
    </row>
  </sheetData>
  <sheetProtection sheet="1" objects="1" scenarios="1"/>
  <mergeCells count="12">
    <mergeCell ref="I13:I15"/>
    <mergeCell ref="J13:J15"/>
    <mergeCell ref="G13:G15"/>
    <mergeCell ref="O13:O15"/>
    <mergeCell ref="K13:K15"/>
    <mergeCell ref="L13:L15"/>
    <mergeCell ref="M13:M15"/>
    <mergeCell ref="N13:N15"/>
    <mergeCell ref="D13:D15"/>
    <mergeCell ref="E13:E15"/>
    <mergeCell ref="F13:F15"/>
    <mergeCell ref="H13:H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0"/>
  <sheetViews>
    <sheetView showGridLines="0" workbookViewId="0" topLeftCell="A140">
      <selection activeCell="C167" sqref="C167"/>
    </sheetView>
  </sheetViews>
  <sheetFormatPr defaultColWidth="9.00390625" defaultRowHeight="12.75"/>
  <cols>
    <col min="1" max="1" width="3.75390625" style="4" customWidth="1"/>
    <col min="2" max="2" width="1.75390625" style="20" customWidth="1"/>
    <col min="3" max="3" width="28.75390625" style="4" customWidth="1"/>
    <col min="4" max="4" width="8.75390625" style="18" customWidth="1"/>
    <col min="5" max="5" width="10.75390625" style="16" customWidth="1"/>
    <col min="6" max="6" width="6.75390625" style="16" customWidth="1"/>
    <col min="7" max="7" width="6.75390625" style="16" hidden="1" customWidth="1"/>
    <col min="8" max="8" width="12.75390625" style="19" customWidth="1"/>
    <col min="9" max="10" width="4.75390625" style="16" customWidth="1"/>
    <col min="11" max="16384" width="9.125" style="4" customWidth="1"/>
  </cols>
  <sheetData>
    <row r="1" spans="1:3" ht="12.75">
      <c r="A1" s="16"/>
      <c r="B1" s="4"/>
      <c r="C1" s="17" t="str">
        <f>'[2]Zadání'!$B$1</f>
        <v>Český atletický svaz</v>
      </c>
    </row>
    <row r="2" spans="1:10" ht="15.75">
      <c r="A2" s="91" t="str">
        <f>'[2]Zadání'!$B$2</f>
        <v>Krajský přebor Královéhradeckého kraje družstev starších žáků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2.75">
      <c r="A3" s="16"/>
      <c r="B3" s="4"/>
      <c r="C3" s="17" t="s">
        <v>4</v>
      </c>
      <c r="D3" s="93" t="str">
        <f>'[2]Zadání'!$B$3</f>
        <v>Nová Paka</v>
      </c>
      <c r="E3" s="93"/>
      <c r="F3" s="93"/>
      <c r="G3" s="17"/>
      <c r="H3" s="19" t="s">
        <v>8</v>
      </c>
      <c r="I3" s="92">
        <f>'[2]Zadání'!$B$5</f>
        <v>38494</v>
      </c>
      <c r="J3" s="92"/>
    </row>
    <row r="4" spans="1:8" ht="12.75">
      <c r="A4" s="16"/>
      <c r="C4" s="17" t="s">
        <v>6</v>
      </c>
      <c r="D4" s="93" t="str">
        <f>'[2]Zadání'!$B$4</f>
        <v>Atletický oddíl Sokol Nová Paka</v>
      </c>
      <c r="E4" s="93"/>
      <c r="F4" s="93"/>
      <c r="G4" s="93"/>
      <c r="H4" s="93"/>
    </row>
    <row r="5" spans="1:7" ht="6" customHeight="1">
      <c r="A5" s="16"/>
      <c r="C5" s="17"/>
      <c r="E5" s="17"/>
      <c r="F5" s="17"/>
      <c r="G5" s="17"/>
    </row>
    <row r="6" spans="1:10" ht="15.75">
      <c r="A6" s="91" t="s">
        <v>42</v>
      </c>
      <c r="B6" s="91"/>
      <c r="C6" s="91"/>
      <c r="D6" s="91"/>
      <c r="E6" s="91"/>
      <c r="F6" s="91"/>
      <c r="G6" s="91"/>
      <c r="H6" s="91"/>
      <c r="I6" s="91"/>
      <c r="J6" s="91"/>
    </row>
    <row r="7" ht="6" customHeight="1"/>
    <row r="8" ht="12.75" customHeight="1">
      <c r="C8" s="21" t="s">
        <v>43</v>
      </c>
    </row>
    <row r="9" spans="1:9" s="8" customFormat="1" ht="11.25" customHeight="1">
      <c r="A9" s="22" t="s">
        <v>44</v>
      </c>
      <c r="B9" s="23"/>
      <c r="C9" s="23" t="s">
        <v>45</v>
      </c>
      <c r="D9" s="24" t="s">
        <v>46</v>
      </c>
      <c r="E9" s="23" t="s">
        <v>30</v>
      </c>
      <c r="F9" s="23" t="s">
        <v>47</v>
      </c>
      <c r="G9" s="23" t="s">
        <v>48</v>
      </c>
      <c r="H9" s="25" t="s">
        <v>49</v>
      </c>
      <c r="I9" s="22" t="s">
        <v>50</v>
      </c>
    </row>
    <row r="10" spans="1:9" ht="12.75">
      <c r="A10" s="4" t="s">
        <v>71</v>
      </c>
      <c r="C10" s="4" t="str">
        <f>IF('[2]60 m'!$C$22:$D$22=0," ",'[2]60 m'!$C$22:$D$22)</f>
        <v>Cvejn Martin</v>
      </c>
      <c r="D10" s="18" t="str">
        <f>IF('[2]60 m'!$E$22=0," ",'[2]60 m'!$E$22)</f>
        <v>040989</v>
      </c>
      <c r="E10" s="26" t="str">
        <f>IF('[2]60 m'!$F$22=0," ",'[2]60 m'!$F$22)</f>
        <v>DOBRU</v>
      </c>
      <c r="F10" s="16">
        <v>2</v>
      </c>
      <c r="G10" s="27">
        <f>IF('[2]60 m'!$I$22=0," ",'[2]60 m'!$I$22)</f>
        <v>1</v>
      </c>
      <c r="H10" s="28">
        <f>IF('[2]60 m'!$H$22=0," ",'[2]60 m'!$H$22)</f>
        <v>7.4</v>
      </c>
      <c r="I10" s="29" t="str">
        <f>IF('[2]60 m'!$E$9=0," ",'[2]60 m'!$E$9)</f>
        <v> </v>
      </c>
    </row>
    <row r="11" spans="1:10" s="47" customFormat="1" ht="12.75">
      <c r="A11" s="47">
        <v>1</v>
      </c>
      <c r="B11" s="48" t="s">
        <v>51</v>
      </c>
      <c r="C11" s="47" t="str">
        <f>IF('[2]60 m'!$C$12:$D$12=0," ",'[2]60 m'!$C$12:$D$12)</f>
        <v>Bulíček Jan</v>
      </c>
      <c r="D11" s="49" t="str">
        <f>IF('[2]60 m'!$E$12=0," ",'[2]60 m'!$E$12)</f>
        <v>110290</v>
      </c>
      <c r="E11" s="50" t="str">
        <f>IF('[2]60 m'!$F$12=0," ",'[2]60 m'!$F$12)</f>
        <v>HKRAL</v>
      </c>
      <c r="F11" s="51">
        <v>1</v>
      </c>
      <c r="G11" s="52">
        <f>IF('[2]60 m'!$I$12=0," ",'[2]60 m'!$I$12)</f>
        <v>1</v>
      </c>
      <c r="H11" s="53">
        <f>IF('[2]60 m'!$H$12=0," ",'[2]60 m'!$H$12)</f>
        <v>7.5</v>
      </c>
      <c r="I11" s="54" t="str">
        <f>IF('[2]60 m'!$E$9=0," ",'[2]60 m'!$E$9)</f>
        <v> </v>
      </c>
      <c r="J11" s="51"/>
    </row>
    <row r="12" spans="1:10" s="47" customFormat="1" ht="12.75">
      <c r="A12" s="47">
        <f aca="true" t="shared" si="0" ref="A12:A21">A11+1</f>
        <v>2</v>
      </c>
      <c r="B12" s="48" t="s">
        <v>51</v>
      </c>
      <c r="C12" s="47" t="str">
        <f>IF('[2]60 m'!$C$13:$D$13=0," ",'[2]60 m'!$C$13:$D$13)</f>
        <v>Bakeš Martin</v>
      </c>
      <c r="D12" s="49" t="str">
        <f>IF('[2]60 m'!$E$13=0," ",'[2]60 m'!$E$13)</f>
        <v>240390</v>
      </c>
      <c r="E12" s="50" t="str">
        <f>IF('[2]60 m'!$F$13=0," ",'[2]60 m'!$F$13)</f>
        <v>HKRAL</v>
      </c>
      <c r="F12" s="51">
        <v>1</v>
      </c>
      <c r="G12" s="52">
        <f>IF('[2]60 m'!$I$13=0," ",'[2]60 m'!$I$13)</f>
        <v>2</v>
      </c>
      <c r="H12" s="53">
        <f>IF('[2]60 m'!$H$13=0," ",'[2]60 m'!$H$13)</f>
        <v>7.6</v>
      </c>
      <c r="I12" s="54" t="str">
        <f>IF('[2]60 m'!$E$9=0," ",'[2]60 m'!$E$9)</f>
        <v> </v>
      </c>
      <c r="J12" s="51"/>
    </row>
    <row r="13" spans="1:10" s="47" customFormat="1" ht="12.75">
      <c r="A13" s="47">
        <f t="shared" si="0"/>
        <v>3</v>
      </c>
      <c r="B13" s="48" t="s">
        <v>51</v>
      </c>
      <c r="C13" s="47" t="str">
        <f>IF('[2]60 m'!$C$20:$D$20=0," ",'[2]60 m'!$C$20:$D$20)</f>
        <v>Dvořáček Adam</v>
      </c>
      <c r="D13" s="49" t="str">
        <f>IF('[2]60 m'!$E$20=0," ",'[2]60 m'!$E$20)</f>
        <v>050390</v>
      </c>
      <c r="E13" s="50" t="str">
        <f>IF('[2]60 m'!$F$20=0," ",'[2]60 m'!$F$20)</f>
        <v>HKRAL</v>
      </c>
      <c r="F13" s="51">
        <v>2</v>
      </c>
      <c r="G13" s="52">
        <f>IF('[2]60 m'!$I$20=0," ",'[2]60 m'!$I$20)</f>
        <v>2</v>
      </c>
      <c r="H13" s="53">
        <f>IF('[2]60 m'!$H$20=0," ",'[2]60 m'!$H$20)</f>
        <v>7.6</v>
      </c>
      <c r="I13" s="54" t="str">
        <f>IF('[2]60 m'!$E$9=0," ",'[2]60 m'!$E$9)</f>
        <v> </v>
      </c>
      <c r="J13" s="51"/>
    </row>
    <row r="14" spans="1:9" ht="12.75">
      <c r="A14" s="4">
        <f t="shared" si="0"/>
        <v>4</v>
      </c>
      <c r="B14" s="20" t="s">
        <v>51</v>
      </c>
      <c r="C14" s="4" t="str">
        <f>IF('[2]60 m'!$C$15:$D$15=0," ",'[2]60 m'!$C$15:$D$15)</f>
        <v>Trejtnar Pavel</v>
      </c>
      <c r="D14" s="18" t="str">
        <f>IF('[2]60 m'!$E$15=0," ",'[2]60 m'!$E$15)</f>
        <v>050290</v>
      </c>
      <c r="E14" s="26" t="str">
        <f>IF('[2]60 m'!$F$15=0," ",'[2]60 m'!$F$15)</f>
        <v>DOBRU</v>
      </c>
      <c r="F14" s="16">
        <v>1</v>
      </c>
      <c r="G14" s="27">
        <f>IF('[2]60 m'!$I$15=0," ",'[2]60 m'!$I$15)</f>
        <v>3</v>
      </c>
      <c r="H14" s="28">
        <f>IF('[2]60 m'!$H$15=0," ",'[2]60 m'!$H$15)</f>
        <v>7.7</v>
      </c>
      <c r="I14" s="29" t="str">
        <f>IF('[2]60 m'!$E$9=0," ",'[2]60 m'!$E$9)</f>
        <v> </v>
      </c>
    </row>
    <row r="15" spans="1:9" ht="12.75">
      <c r="A15" s="4">
        <f t="shared" si="0"/>
        <v>5</v>
      </c>
      <c r="B15" s="20" t="s">
        <v>51</v>
      </c>
      <c r="C15" s="4" t="str">
        <f>IF('[2]60 m'!$C$21:$D$21=0," ",'[2]60 m'!$C$21:$D$21)</f>
        <v>Kosa Martin</v>
      </c>
      <c r="D15" s="18" t="str">
        <f>IF('[2]60 m'!$E$21=0," ",'[2]60 m'!$E$21)</f>
        <v>281093</v>
      </c>
      <c r="E15" s="26" t="str">
        <f>IF('[2]60 m'!$F$21=0," ",'[2]60 m'!$F$21)</f>
        <v>DVKRA</v>
      </c>
      <c r="F15" s="16">
        <v>2</v>
      </c>
      <c r="G15" s="27">
        <f>IF('[2]60 m'!$I$21=0," ",'[2]60 m'!$I$21)</f>
        <v>3</v>
      </c>
      <c r="H15" s="28">
        <f>IF('[2]60 m'!$H$21=0," ",'[2]60 m'!$H$21)</f>
        <v>8.1</v>
      </c>
      <c r="I15" s="29" t="str">
        <f>IF('[2]60 m'!$E$9=0," ",'[2]60 m'!$E$9)</f>
        <v> </v>
      </c>
    </row>
    <row r="16" spans="1:9" ht="12.75">
      <c r="A16" s="4">
        <f t="shared" si="0"/>
        <v>6</v>
      </c>
      <c r="B16" s="20" t="s">
        <v>51</v>
      </c>
      <c r="C16" s="4" t="str">
        <f>IF('[2]60 m'!$C$11:$D$11=0," ",'[2]60 m'!$C$11:$D$11)</f>
        <v>Hartman Jan</v>
      </c>
      <c r="D16" s="18" t="str">
        <f>IF('[2]60 m'!$E$11=0," ",'[2]60 m'!$E$11)</f>
        <v>260290</v>
      </c>
      <c r="E16" s="26" t="str">
        <f>IF('[2]60 m'!$F$11=0," ",'[2]60 m'!$F$11)</f>
        <v>DVKRA</v>
      </c>
      <c r="F16" s="16">
        <v>1</v>
      </c>
      <c r="G16" s="27">
        <f>IF('[2]60 m'!$I$11=0," ",'[2]60 m'!$I$11)</f>
        <v>4</v>
      </c>
      <c r="H16" s="28">
        <f>IF('[2]60 m'!$H$11=0," ",'[2]60 m'!$H$11)</f>
        <v>8.2</v>
      </c>
      <c r="I16" s="29" t="str">
        <f>IF('[2]60 m'!$E$16=0," ",'[2]60 m'!$E$16)</f>
        <v> </v>
      </c>
    </row>
    <row r="17" spans="1:10" s="47" customFormat="1" ht="12.75">
      <c r="A17" s="47">
        <f t="shared" si="0"/>
        <v>7</v>
      </c>
      <c r="B17" s="48" t="s">
        <v>51</v>
      </c>
      <c r="C17" s="47" t="str">
        <f>IF('[2]60 m'!$C$10:$D$10=0," ",'[2]60 m'!$C$10:$D$10)</f>
        <v>Hůza Jan</v>
      </c>
      <c r="D17" s="49" t="str">
        <f>IF('[2]60 m'!$E$10=0," ",'[2]60 m'!$E$10)</f>
        <v>220191</v>
      </c>
      <c r="E17" s="50" t="str">
        <f>IF('[2]60 m'!$F$10=0," ",'[2]60 m'!$F$10)</f>
        <v>HKRAL</v>
      </c>
      <c r="F17" s="51">
        <v>1</v>
      </c>
      <c r="G17" s="52">
        <f>IF('[2]60 m'!$I$10=0," ",'[2]60 m'!$I$10)</f>
        <v>5</v>
      </c>
      <c r="H17" s="53">
        <f>IF('[2]60 m'!$H$10=0," ",'[2]60 m'!$H$10)</f>
        <v>8.2</v>
      </c>
      <c r="I17" s="54" t="str">
        <f>IF('[2]60 m'!$E$16=0," ",'[2]60 m'!$E$16)</f>
        <v> </v>
      </c>
      <c r="J17" s="51"/>
    </row>
    <row r="18" spans="1:10" s="47" customFormat="1" ht="12.75">
      <c r="A18" s="47">
        <f t="shared" si="0"/>
        <v>8</v>
      </c>
      <c r="B18" s="48" t="s">
        <v>51</v>
      </c>
      <c r="C18" s="47" t="str">
        <f>IF('[2]60 m'!$C$14:$D$14=0," ",'[2]60 m'!$C$14:$D$14)</f>
        <v>Horák Jan</v>
      </c>
      <c r="D18" s="49" t="str">
        <f>IF('[2]60 m'!$E$14=0," ",'[2]60 m'!$E$14)</f>
        <v>240390</v>
      </c>
      <c r="E18" s="50" t="str">
        <f>IF('[2]60 m'!$F$14=0," ",'[2]60 m'!$F$14)</f>
        <v>HKRAL</v>
      </c>
      <c r="F18" s="51">
        <v>1</v>
      </c>
      <c r="G18" s="52">
        <f>IF('[2]60 m'!$I$14=0," ",'[2]60 m'!$I$14)</f>
        <v>6</v>
      </c>
      <c r="H18" s="53">
        <f>IF('[2]60 m'!$H$14=0," ",'[2]60 m'!$H$14)</f>
        <v>8.4</v>
      </c>
      <c r="I18" s="54" t="str">
        <f>IF('[2]60 m'!$E$16=0," ",'[2]60 m'!$E$16)</f>
        <v> </v>
      </c>
      <c r="J18" s="51"/>
    </row>
    <row r="19" spans="1:9" ht="12.75">
      <c r="A19" s="4">
        <f t="shared" si="0"/>
        <v>9</v>
      </c>
      <c r="B19" s="20" t="s">
        <v>51</v>
      </c>
      <c r="C19" s="4" t="str">
        <f>IF('[2]60 m'!$C$17:$D$17=0," ",'[2]60 m'!$C$17:$D$17)</f>
        <v>Šafář Jiří</v>
      </c>
      <c r="D19" s="18" t="str">
        <f>IF('[2]60 m'!$E$17=0," ",'[2]60 m'!$E$17)</f>
        <v>150390</v>
      </c>
      <c r="E19" s="26" t="str">
        <f>IF('[2]60 m'!$F$17=0," ",'[2]60 m'!$F$17)</f>
        <v>NPAKA</v>
      </c>
      <c r="F19" s="16">
        <v>2</v>
      </c>
      <c r="G19" s="27">
        <f>IF('[2]60 m'!$I$17=0," ",'[2]60 m'!$I$17)</f>
        <v>4</v>
      </c>
      <c r="H19" s="28">
        <f>IF('[2]60 m'!$H$17=0," ",'[2]60 m'!$H$17)</f>
        <v>8.5</v>
      </c>
      <c r="I19" s="29" t="str">
        <f>IF('[2]60 m'!$E$16=0," ",'[2]60 m'!$E$16)</f>
        <v> </v>
      </c>
    </row>
    <row r="20" spans="1:10" s="47" customFormat="1" ht="12.75">
      <c r="A20" s="47">
        <f t="shared" si="0"/>
        <v>10</v>
      </c>
      <c r="B20" s="48" t="s">
        <v>51</v>
      </c>
      <c r="C20" s="47" t="str">
        <f>IF('[2]60 m'!$C$19:$D$19=0," ",'[2]60 m'!$C$19:$D$19)</f>
        <v>Eliáš Jan</v>
      </c>
      <c r="D20" s="49" t="str">
        <f>IF('[2]60 m'!$E$19=0," ",'[2]60 m'!$E$19)</f>
        <v>070191</v>
      </c>
      <c r="E20" s="50" t="str">
        <f>IF('[2]60 m'!$F$19=0," ",'[2]60 m'!$F$19)</f>
        <v>HKRAL</v>
      </c>
      <c r="F20" s="51">
        <v>2</v>
      </c>
      <c r="G20" s="52">
        <f>IF('[2]60 m'!$I$19=0," ",'[2]60 m'!$I$19)</f>
        <v>5</v>
      </c>
      <c r="H20" s="53">
        <f>IF('[2]60 m'!$H$19=0," ",'[2]60 m'!$H$19)</f>
        <v>8.9</v>
      </c>
      <c r="I20" s="54" t="str">
        <f>IF('[2]60 m'!$E$16=0," ",'[2]60 m'!$E$16)</f>
        <v> </v>
      </c>
      <c r="J20" s="51"/>
    </row>
    <row r="21" spans="1:9" ht="12.75">
      <c r="A21" s="4">
        <f t="shared" si="0"/>
        <v>11</v>
      </c>
      <c r="B21" s="20" t="s">
        <v>51</v>
      </c>
      <c r="C21" s="4" t="str">
        <f>IF('[2]60 m'!$C$18:$D$18=0," ",'[2]60 m'!$C$18:$D$18)</f>
        <v>Bobr Michal</v>
      </c>
      <c r="D21" s="18" t="str">
        <f>IF('[2]60 m'!$E$18=0," ",'[2]60 m'!$E$18)</f>
        <v>130192</v>
      </c>
      <c r="E21" s="26" t="str">
        <f>IF('[2]60 m'!$F$18=0," ",'[2]60 m'!$F$18)</f>
        <v>DVKRA</v>
      </c>
      <c r="F21" s="16">
        <v>2</v>
      </c>
      <c r="G21" s="27">
        <f>IF('[2]60 m'!$I$18=0," ",'[2]60 m'!$I$18)</f>
        <v>6</v>
      </c>
      <c r="H21" s="28">
        <f>IF('[2]60 m'!$H$18=0," ",'[2]60 m'!$H$18)</f>
        <v>9</v>
      </c>
      <c r="I21" s="29" t="str">
        <f>IF('[2]60 m'!$E$16=0," ",'[2]60 m'!$E$16)</f>
        <v> </v>
      </c>
    </row>
    <row r="23" ht="12.75">
      <c r="C23" s="21" t="s">
        <v>52</v>
      </c>
    </row>
    <row r="24" spans="1:10" s="8" customFormat="1" ht="11.25" customHeight="1">
      <c r="A24" s="22" t="s">
        <v>44</v>
      </c>
      <c r="B24" s="23"/>
      <c r="C24" s="23" t="s">
        <v>45</v>
      </c>
      <c r="D24" s="24" t="s">
        <v>46</v>
      </c>
      <c r="E24" s="23" t="s">
        <v>30</v>
      </c>
      <c r="F24" s="23" t="s">
        <v>53</v>
      </c>
      <c r="G24" s="23" t="s">
        <v>48</v>
      </c>
      <c r="H24" s="25" t="s">
        <v>49</v>
      </c>
      <c r="I24" s="22" t="s">
        <v>50</v>
      </c>
      <c r="J24" s="23" t="s">
        <v>54</v>
      </c>
    </row>
    <row r="25" spans="1:10" s="55" customFormat="1" ht="12.75">
      <c r="A25" s="55">
        <v>1</v>
      </c>
      <c r="B25" s="56" t="s">
        <v>51</v>
      </c>
      <c r="C25" s="55" t="str">
        <f>IF('[2]60 m'!$C$69:$D$69=0," ",'[2]60 m'!$C$69:$D$69)</f>
        <v>Bulíček Jan</v>
      </c>
      <c r="D25" s="57" t="str">
        <f>IF('[2]60 m'!$E$69=0," ",'[2]60 m'!$E$69)</f>
        <v>110290</v>
      </c>
      <c r="E25" s="58" t="str">
        <f>IF('[2]60 m'!$F$69=0," ",'[2]60 m'!$F$69)</f>
        <v>HKRAL</v>
      </c>
      <c r="F25" s="58" t="s">
        <v>55</v>
      </c>
      <c r="G25" s="59">
        <f>IF('[2]60 m'!$I$69=0," ",'[2]60 m'!$I$69)</f>
        <v>1</v>
      </c>
      <c r="H25" s="60">
        <f>IF('[2]60 m'!$H$69=0," ",'[2]60 m'!$H$69)</f>
        <v>7.6</v>
      </c>
      <c r="I25" s="61" t="str">
        <f>IF('[2]60 m'!$E$68=0," ",'[2]60 m'!$E$68)</f>
        <v> </v>
      </c>
      <c r="J25" s="58">
        <v>11</v>
      </c>
    </row>
    <row r="26" spans="1:10" ht="12.75">
      <c r="A26" s="4">
        <f>A25+1</f>
        <v>2</v>
      </c>
      <c r="B26" s="20" t="s">
        <v>51</v>
      </c>
      <c r="C26" s="4" t="str">
        <f>IF('[2]60 m'!$C$71:$D$71=0," ",'[2]60 m'!$C$71:$D$71)</f>
        <v>Trejtnar Pavel</v>
      </c>
      <c r="D26" s="18" t="str">
        <f>IF('[2]60 m'!$E$71=0," ",'[2]60 m'!$E$71)</f>
        <v>050290</v>
      </c>
      <c r="E26" s="16" t="str">
        <f>IF('[2]60 m'!$F$71=0," ",'[2]60 m'!$F$71)</f>
        <v>DOBRU</v>
      </c>
      <c r="F26" s="16" t="s">
        <v>55</v>
      </c>
      <c r="G26" s="27">
        <f>IF('[2]60 m'!$I$71=0," ",'[2]60 m'!$I$71)</f>
        <v>2</v>
      </c>
      <c r="H26" s="28">
        <f>IF('[2]60 m'!$H$71=0," ",'[2]60 m'!$H$71)</f>
        <v>7.7</v>
      </c>
      <c r="I26" s="29" t="str">
        <f>IF('[2]60 m'!$E$68=0," ",'[2]60 m'!$E$68)</f>
        <v> </v>
      </c>
      <c r="J26" s="16">
        <v>9</v>
      </c>
    </row>
    <row r="27" spans="1:10" s="47" customFormat="1" ht="12.75">
      <c r="A27" s="47">
        <f>A26+1</f>
        <v>3</v>
      </c>
      <c r="B27" s="48" t="s">
        <v>51</v>
      </c>
      <c r="C27" s="47" t="str">
        <f>IF('[2]60 m'!$C$70:$D$70=0," ",'[2]60 m'!$C$70:$D$70)</f>
        <v>Bakeš Martin</v>
      </c>
      <c r="D27" s="49" t="str">
        <f>IF('[2]60 m'!$E$70=0," ",'[2]60 m'!$E$70)</f>
        <v>240390</v>
      </c>
      <c r="E27" s="51" t="str">
        <f>IF('[2]60 m'!$F$70=0," ",'[2]60 m'!$F$70)</f>
        <v>HKRAL</v>
      </c>
      <c r="F27" s="51" t="s">
        <v>55</v>
      </c>
      <c r="G27" s="52">
        <f>IF('[2]60 m'!$I$70=0," ",'[2]60 m'!$I$70)</f>
        <v>3</v>
      </c>
      <c r="H27" s="53">
        <f>IF('[2]60 m'!$H$70=0," ",'[2]60 m'!$H$70)</f>
        <v>7.8</v>
      </c>
      <c r="I27" s="54" t="str">
        <f>IF('[2]60 m'!$E$68=0," ",'[2]60 m'!$E$68)</f>
        <v> </v>
      </c>
      <c r="J27" s="51">
        <v>8</v>
      </c>
    </row>
    <row r="28" spans="1:10" s="47" customFormat="1" ht="12.75">
      <c r="A28" s="47">
        <f>A27+1</f>
        <v>4</v>
      </c>
      <c r="B28" s="48" t="s">
        <v>51</v>
      </c>
      <c r="C28" s="47" t="str">
        <f>IF('[2]60 m'!$C$72:$D$72=0," ",'[2]60 m'!$C$72:$D$72)</f>
        <v>Dvořáček Adam</v>
      </c>
      <c r="D28" s="49" t="str">
        <f>IF('[2]60 m'!$E$72=0," ",'[2]60 m'!$E$72)</f>
        <v>050390</v>
      </c>
      <c r="E28" s="51" t="str">
        <f>IF('[2]60 m'!$F$72=0," ",'[2]60 m'!$F$72)</f>
        <v>HKRAL</v>
      </c>
      <c r="F28" s="51" t="s">
        <v>55</v>
      </c>
      <c r="G28" s="52">
        <f>IF('[2]60 m'!$I$72=0," ",'[2]60 m'!$I$72)</f>
        <v>4</v>
      </c>
      <c r="H28" s="53">
        <f>IF('[2]60 m'!$H$72=0," ",'[2]60 m'!$H$72)</f>
        <v>7.8</v>
      </c>
      <c r="I28" s="54" t="str">
        <f>IF('[2]60 m'!$E$68=0," ",'[2]60 m'!$E$68)</f>
        <v> </v>
      </c>
      <c r="J28" s="51">
        <v>7</v>
      </c>
    </row>
    <row r="29" spans="1:10" ht="12.75">
      <c r="A29" s="4">
        <f>A28+1</f>
        <v>5</v>
      </c>
      <c r="B29" s="20" t="s">
        <v>51</v>
      </c>
      <c r="C29" s="4" t="str">
        <f>IF('[2]60 m'!$C$74:$D$74=0," ",'[2]60 m'!$C$74:$D$74)</f>
        <v>Šafář Jiří</v>
      </c>
      <c r="D29" s="18" t="str">
        <f>IF('[2]60 m'!$E$74=0," ",'[2]60 m'!$E$74)</f>
        <v>150390</v>
      </c>
      <c r="E29" s="16" t="str">
        <f>IF('[2]60 m'!$F$74=0," ",'[2]60 m'!$F$74)</f>
        <v>NPAKA</v>
      </c>
      <c r="F29" s="16" t="s">
        <v>55</v>
      </c>
      <c r="G29" s="27">
        <f>IF('[2]60 m'!$I$74=0," ",'[2]60 m'!$I$74)</f>
        <v>5</v>
      </c>
      <c r="H29" s="28">
        <f>IF('[2]60 m'!$H$74=0," ",'[2]60 m'!$H$74)</f>
        <v>8.2</v>
      </c>
      <c r="I29" s="29" t="str">
        <f>IF('[2]60 m'!$E$68=0," ",'[2]60 m'!$E$68)</f>
        <v> </v>
      </c>
      <c r="J29" s="16">
        <v>6</v>
      </c>
    </row>
    <row r="30" spans="1:10" ht="12.75">
      <c r="A30" s="4">
        <f>A29+1</f>
        <v>6</v>
      </c>
      <c r="B30" s="20" t="s">
        <v>51</v>
      </c>
      <c r="C30" s="4" t="str">
        <f>IF('[2]60 m'!$C$73:$D$73=0," ",'[2]60 m'!$C$73:$D$73)</f>
        <v>Kosa Martin</v>
      </c>
      <c r="D30" s="18" t="str">
        <f>IF('[2]60 m'!$E$73=0," ",'[2]60 m'!$E$73)</f>
        <v>281093</v>
      </c>
      <c r="E30" s="16" t="str">
        <f>IF('[2]60 m'!$F$73=0," ",'[2]60 m'!$F$73)</f>
        <v>DVKRA</v>
      </c>
      <c r="F30" s="16" t="s">
        <v>55</v>
      </c>
      <c r="G30" s="27">
        <f>IF('[2]60 m'!$I$73=0," ",'[2]60 m'!$I$73)</f>
        <v>6</v>
      </c>
      <c r="H30" s="28">
        <f>IF('[2]60 m'!$H$73=0," ",'[2]60 m'!$H$73)</f>
        <v>9.4</v>
      </c>
      <c r="I30" s="29" t="str">
        <f>IF('[2]60 m'!$E$68=0," ",'[2]60 m'!$E$68)</f>
        <v> </v>
      </c>
      <c r="J30" s="16">
        <v>5</v>
      </c>
    </row>
    <row r="31" spans="7:8" ht="12.75">
      <c r="G31" s="27"/>
      <c r="H31" s="28"/>
    </row>
    <row r="32" spans="1:10" ht="12.75">
      <c r="A32" s="4">
        <v>1</v>
      </c>
      <c r="B32" s="20" t="s">
        <v>51</v>
      </c>
      <c r="C32" s="4" t="str">
        <f>IF('[2]60 m'!$C$77:$D$77=0," ",'[2]60 m'!$C$77:$D$77)</f>
        <v>Hartman Jan</v>
      </c>
      <c r="D32" s="18" t="str">
        <f>IF('[2]60 m'!$E$77=0," ",'[2]60 m'!$E$77)</f>
        <v>260290</v>
      </c>
      <c r="E32" s="16" t="str">
        <f>IF('[2]60 m'!$F$77=0," ",'[2]60 m'!$F$77)</f>
        <v>DVKRA</v>
      </c>
      <c r="F32" s="16" t="s">
        <v>56</v>
      </c>
      <c r="G32" s="27">
        <f>IF('[2]60 m'!$I$77=0," ",'[2]60 m'!$I$77)</f>
        <v>1</v>
      </c>
      <c r="H32" s="28">
        <f>IF('[2]60 m'!$H$77=0," ",'[2]60 m'!$H$77)</f>
        <v>8.4</v>
      </c>
      <c r="I32" s="29" t="str">
        <f>IF('[2]60 m'!$E$75=0," ",'[2]60 m'!$E$75)</f>
        <v> </v>
      </c>
      <c r="J32" s="16">
        <v>4</v>
      </c>
    </row>
    <row r="33" spans="1:10" s="47" customFormat="1" ht="12.75">
      <c r="A33" s="47">
        <f>A32+1</f>
        <v>2</v>
      </c>
      <c r="B33" s="48" t="s">
        <v>51</v>
      </c>
      <c r="C33" s="47" t="str">
        <f>IF('[2]60 m'!$C$76:$D$76=0," ",'[2]60 m'!$C$76:$D$76)</f>
        <v>Hůza Jan</v>
      </c>
      <c r="D33" s="49" t="str">
        <f>IF('[2]60 m'!$E$76=0," ",'[2]60 m'!$E$76)</f>
        <v>220191</v>
      </c>
      <c r="E33" s="51" t="str">
        <f>IF('[2]60 m'!$F$76=0," ",'[2]60 m'!$F$76)</f>
        <v>HKRAL</v>
      </c>
      <c r="F33" s="51" t="s">
        <v>56</v>
      </c>
      <c r="G33" s="52">
        <f>IF('[2]60 m'!$I$76=0," ",'[2]60 m'!$I$76)</f>
        <v>2</v>
      </c>
      <c r="H33" s="53">
        <f>IF('[2]60 m'!$H$76=0," ",'[2]60 m'!$H$76)</f>
        <v>8.4</v>
      </c>
      <c r="I33" s="54" t="str">
        <f>IF('[2]60 m'!$E$75=0," ",'[2]60 m'!$E$75)</f>
        <v> </v>
      </c>
      <c r="J33" s="51">
        <v>3</v>
      </c>
    </row>
    <row r="34" spans="1:10" s="47" customFormat="1" ht="12.75">
      <c r="A34" s="47">
        <f>A33+1</f>
        <v>3</v>
      </c>
      <c r="B34" s="48" t="s">
        <v>51</v>
      </c>
      <c r="C34" s="47" t="str">
        <f>IF('[2]60 m'!$C$78:$D$78=0," ",'[2]60 m'!$C$78:$D$78)</f>
        <v>Horák Jan</v>
      </c>
      <c r="D34" s="49" t="str">
        <f>IF('[2]60 m'!$E$78=0," ",'[2]60 m'!$E$78)</f>
        <v>240390</v>
      </c>
      <c r="E34" s="51" t="str">
        <f>IF('[2]60 m'!$F$78=0," ",'[2]60 m'!$F$78)</f>
        <v>HKRAL</v>
      </c>
      <c r="F34" s="51" t="s">
        <v>56</v>
      </c>
      <c r="G34" s="52">
        <f>IF('[2]60 m'!$I$78=0," ",'[2]60 m'!$I$78)</f>
        <v>3</v>
      </c>
      <c r="H34" s="53">
        <f>IF('[2]60 m'!$H$78=0," ",'[2]60 m'!$H$78)</f>
        <v>8.5</v>
      </c>
      <c r="I34" s="54" t="str">
        <f>IF('[2]60 m'!$E$75=0," ",'[2]60 m'!$E$75)</f>
        <v> </v>
      </c>
      <c r="J34" s="51">
        <v>2</v>
      </c>
    </row>
    <row r="35" spans="1:10" ht="12.75">
      <c r="A35" s="4">
        <f>A34+1</f>
        <v>4</v>
      </c>
      <c r="B35" s="20" t="s">
        <v>51</v>
      </c>
      <c r="C35" s="4" t="str">
        <f>IF('[2]60 m'!$C$79:$D$79=0," ",'[2]60 m'!$C$79:$D$79)</f>
        <v>Bobr Michal</v>
      </c>
      <c r="D35" s="18" t="str">
        <f>IF('[2]60 m'!$E$79=0," ",'[2]60 m'!$E$79)</f>
        <v>130192</v>
      </c>
      <c r="E35" s="16" t="str">
        <f>IF('[2]60 m'!$F$79=0," ",'[2]60 m'!$F$79)</f>
        <v>DVKRA</v>
      </c>
      <c r="F35" s="16" t="s">
        <v>56</v>
      </c>
      <c r="G35" s="27">
        <f>IF('[2]60 m'!$I$79=0," ",'[2]60 m'!$I$79)</f>
        <v>4</v>
      </c>
      <c r="H35" s="28">
        <f>IF('[2]60 m'!$H$79=0," ",'[2]60 m'!$H$79)</f>
        <v>9.2</v>
      </c>
      <c r="I35" s="29" t="str">
        <f>IF('[2]60 m'!$E$75=0," ",'[2]60 m'!$E$75)</f>
        <v> </v>
      </c>
      <c r="J35" s="16">
        <v>1</v>
      </c>
    </row>
    <row r="36" spans="1:9" ht="12.75">
      <c r="A36" s="4">
        <f>A35+1</f>
        <v>5</v>
      </c>
      <c r="B36" s="20" t="s">
        <v>51</v>
      </c>
      <c r="C36" s="4" t="str">
        <f>IF('[2]60 m'!$C$80:$D$80=0," ",'[2]60 m'!$C$80:$D$80)</f>
        <v>Eliáš Jan</v>
      </c>
      <c r="D36" s="18" t="str">
        <f>IF('[2]60 m'!$E$80=0," ",'[2]60 m'!$E$80)</f>
        <v>070191</v>
      </c>
      <c r="E36" s="16" t="str">
        <f>IF('[2]60 m'!$F$80=0," ",'[2]60 m'!$F$80)</f>
        <v>HKRAL</v>
      </c>
      <c r="F36" s="16" t="s">
        <v>56</v>
      </c>
      <c r="G36" s="27" t="str">
        <f>IF('[2]60 m'!$I$80=0," ",'[2]60 m'!$I$80)</f>
        <v> </v>
      </c>
      <c r="H36" s="28" t="str">
        <f>IF('[2]60 m'!$H$80=0," ",'[2]60 m'!$H$80)</f>
        <v>DNP</v>
      </c>
      <c r="I36" s="29" t="str">
        <f>IF('[2]60 m'!$E$75=0," ",'[2]60 m'!$E$75)</f>
        <v> </v>
      </c>
    </row>
    <row r="38" ht="12.75">
      <c r="C38" s="21" t="s">
        <v>57</v>
      </c>
    </row>
    <row r="39" spans="1:10" ht="11.25" customHeight="1">
      <c r="A39" s="22" t="s">
        <v>44</v>
      </c>
      <c r="B39" s="23"/>
      <c r="C39" s="23" t="s">
        <v>45</v>
      </c>
      <c r="D39" s="24" t="s">
        <v>46</v>
      </c>
      <c r="E39" s="23" t="s">
        <v>30</v>
      </c>
      <c r="F39" s="23" t="s">
        <v>47</v>
      </c>
      <c r="G39" s="23" t="s">
        <v>48</v>
      </c>
      <c r="H39" s="25" t="s">
        <v>49</v>
      </c>
      <c r="I39" s="22"/>
      <c r="J39" s="23" t="s">
        <v>54</v>
      </c>
    </row>
    <row r="40" spans="1:10" s="55" customFormat="1" ht="12.75">
      <c r="A40" s="55">
        <v>1</v>
      </c>
      <c r="B40" s="56" t="s">
        <v>51</v>
      </c>
      <c r="C40" s="55" t="str">
        <f>IF('[2]300 m'!$C$10:$D$10=0," ",'[2]300 m'!$C$10:$D$10)</f>
        <v>Škop David</v>
      </c>
      <c r="D40" s="57" t="str">
        <f>IF('[2]300 m'!$E$10=0," ",'[2]300 m'!$E$10)</f>
        <v>240690</v>
      </c>
      <c r="E40" s="58" t="str">
        <f>IF('[2]300 m'!$F$10=0," ",'[2]300 m'!$F$10)</f>
        <v>HKRAL</v>
      </c>
      <c r="F40" s="58">
        <v>1</v>
      </c>
      <c r="G40" s="58" t="str">
        <f>IF('[2]300 m'!$I$10=0," ",'[2]300 m'!$I$10)</f>
        <v> </v>
      </c>
      <c r="H40" s="60">
        <f>IF('[2]300 m'!$H$10=0," ",'[2]300 m'!$H$10)</f>
        <v>41.4</v>
      </c>
      <c r="I40" s="61"/>
      <c r="J40" s="58">
        <v>11</v>
      </c>
    </row>
    <row r="41" spans="1:10" ht="12.75">
      <c r="A41" s="4">
        <f aca="true" t="shared" si="1" ref="A41:A55">A40+1</f>
        <v>2</v>
      </c>
      <c r="B41" s="20" t="s">
        <v>51</v>
      </c>
      <c r="C41" s="4" t="str">
        <f>IF('[2]300 m'!$C$28:$D$28=0," ",'[2]300 m'!$C$28:$D$28)</f>
        <v>Šafář Jiří</v>
      </c>
      <c r="D41" s="18" t="str">
        <f>IF('[2]300 m'!$E$28=0," ",'[2]300 m'!$E$28)</f>
        <v>150390</v>
      </c>
      <c r="E41" s="16" t="str">
        <f>IF('[2]300 m'!$F$28=0," ",'[2]300 m'!$F$28)</f>
        <v>NPAKA</v>
      </c>
      <c r="F41" s="16">
        <v>4</v>
      </c>
      <c r="G41" s="16" t="str">
        <f>IF('[2]300 m'!$I$28=0," ",'[2]300 m'!$I$28)</f>
        <v> </v>
      </c>
      <c r="H41" s="28">
        <f>IF('[2]300 m'!$H$28=0," ",'[2]300 m'!$H$28)</f>
        <v>43.5</v>
      </c>
      <c r="I41" s="29"/>
      <c r="J41" s="16">
        <v>9</v>
      </c>
    </row>
    <row r="42" spans="1:10" s="47" customFormat="1" ht="12.75">
      <c r="A42" s="47">
        <f t="shared" si="1"/>
        <v>3</v>
      </c>
      <c r="B42" s="48" t="s">
        <v>51</v>
      </c>
      <c r="C42" s="47" t="str">
        <f>IF('[2]300 m'!$C$12:$D$12=0," ",'[2]300 m'!$C$12:$D$12)</f>
        <v>Horák Jan</v>
      </c>
      <c r="D42" s="49" t="str">
        <f>IF('[2]300 m'!$E$12=0," ",'[2]300 m'!$E$12)</f>
        <v>240390</v>
      </c>
      <c r="E42" s="51" t="str">
        <f>IF('[2]300 m'!$F$12=0," ",'[2]300 m'!$F$12)</f>
        <v>HKRAL</v>
      </c>
      <c r="F42" s="51">
        <v>1</v>
      </c>
      <c r="G42" s="51" t="str">
        <f>IF('[2]300 m'!$I$12=0," ",'[2]300 m'!$I$12)</f>
        <v> </v>
      </c>
      <c r="H42" s="53">
        <f>IF('[2]300 m'!$H$12=0," ",'[2]300 m'!$H$12)</f>
        <v>43.6</v>
      </c>
      <c r="I42" s="54"/>
      <c r="J42" s="51">
        <v>8</v>
      </c>
    </row>
    <row r="43" spans="1:10" ht="12.75">
      <c r="A43" s="4">
        <f t="shared" si="1"/>
        <v>4</v>
      </c>
      <c r="B43" s="20" t="s">
        <v>51</v>
      </c>
      <c r="C43" s="4" t="str">
        <f>IF('[2]300 m'!$C$21:$D$21=0," ",'[2]300 m'!$C$21:$D$21)</f>
        <v>Večeř Petr</v>
      </c>
      <c r="D43" s="18" t="str">
        <f>IF('[2]300 m'!$E$21=0," ",'[2]300 m'!$E$21)</f>
        <v>180491</v>
      </c>
      <c r="E43" s="16" t="str">
        <f>IF('[2]300 m'!$F$21=0," ",'[2]300 m'!$F$21)</f>
        <v>DVKRA</v>
      </c>
      <c r="F43" s="16">
        <v>3</v>
      </c>
      <c r="G43" s="16" t="str">
        <f>IF('[2]300 m'!$I$21=0," ",'[2]300 m'!$I$21)</f>
        <v> </v>
      </c>
      <c r="H43" s="28">
        <f>IF('[2]300 m'!$H$21=0," ",'[2]300 m'!$H$21)</f>
        <v>43.8</v>
      </c>
      <c r="I43" s="29"/>
      <c r="J43" s="16">
        <v>7</v>
      </c>
    </row>
    <row r="44" spans="1:10" s="47" customFormat="1" ht="12.75">
      <c r="A44" s="47">
        <f t="shared" si="1"/>
        <v>5</v>
      </c>
      <c r="B44" s="48" t="s">
        <v>51</v>
      </c>
      <c r="C44" s="47" t="str">
        <f>IF('[2]300 m'!$C$15:$D$15=0," ",'[2]300 m'!$C$15:$D$15)</f>
        <v>Hoško Ondřej</v>
      </c>
      <c r="D44" s="49" t="str">
        <f>IF('[2]300 m'!$E$15=0," ",'[2]300 m'!$E$15)</f>
        <v>130690</v>
      </c>
      <c r="E44" s="51" t="str">
        <f>IF('[2]300 m'!$F$15=0," ",'[2]300 m'!$F$15)</f>
        <v>HKRAL</v>
      </c>
      <c r="F44" s="51">
        <v>2</v>
      </c>
      <c r="G44" s="51" t="str">
        <f>IF('[2]300 m'!$I$15=0," ",'[2]300 m'!$I$15)</f>
        <v> </v>
      </c>
      <c r="H44" s="53">
        <f>IF('[2]300 m'!$H$15=0," ",'[2]300 m'!$H$15)</f>
        <v>44.7</v>
      </c>
      <c r="I44" s="54"/>
      <c r="J44" s="51">
        <v>6</v>
      </c>
    </row>
    <row r="45" spans="1:10" s="47" customFormat="1" ht="12.75">
      <c r="A45" s="47">
        <f t="shared" si="1"/>
        <v>6</v>
      </c>
      <c r="B45" s="48" t="s">
        <v>51</v>
      </c>
      <c r="C45" s="47" t="str">
        <f>IF('[2]300 m'!$C$20:$D$20=0," ",'[2]300 m'!$C$20:$D$20)</f>
        <v>Hůza Jan</v>
      </c>
      <c r="D45" s="49" t="str">
        <f>IF('[2]300 m'!$E$20=0," ",'[2]300 m'!$E$20)</f>
        <v>220191</v>
      </c>
      <c r="E45" s="51" t="str">
        <f>IF('[2]300 m'!$F$20=0," ",'[2]300 m'!$F$20)</f>
        <v>HKRAL</v>
      </c>
      <c r="F45" s="51">
        <v>3</v>
      </c>
      <c r="G45" s="51" t="str">
        <f>IF('[2]300 m'!$I$20=0," ",'[2]300 m'!$I$20)</f>
        <v> </v>
      </c>
      <c r="H45" s="53">
        <f>IF('[2]300 m'!$H$20=0," ",'[2]300 m'!$H$20)</f>
        <v>44.8</v>
      </c>
      <c r="I45" s="54"/>
      <c r="J45" s="51">
        <v>5</v>
      </c>
    </row>
    <row r="46" spans="1:10" ht="12.75">
      <c r="A46" s="4">
        <f t="shared" si="1"/>
        <v>7</v>
      </c>
      <c r="B46" s="20" t="s">
        <v>51</v>
      </c>
      <c r="C46" s="4" t="str">
        <f>IF('[2]300 m'!$C$23:$D$23=0," ",'[2]300 m'!$C$23:$D$23)</f>
        <v>Houser Pavel</v>
      </c>
      <c r="D46" s="18" t="str">
        <f>IF('[2]300 m'!$E$23=0," ",'[2]300 m'!$E$23)</f>
        <v>280990</v>
      </c>
      <c r="E46" s="16" t="str">
        <f>IF('[2]300 m'!$F$23=0," ",'[2]300 m'!$F$23)</f>
        <v>DVKRA</v>
      </c>
      <c r="F46" s="16">
        <v>3</v>
      </c>
      <c r="G46" s="16" t="str">
        <f>IF('[2]300 m'!$I$23=0," ",'[2]300 m'!$I$23)</f>
        <v> </v>
      </c>
      <c r="H46" s="28">
        <f>IF('[2]300 m'!$H$23=0," ",'[2]300 m'!$H$23)</f>
        <v>45.4</v>
      </c>
      <c r="I46" s="29"/>
      <c r="J46" s="16">
        <v>4</v>
      </c>
    </row>
    <row r="47" spans="1:10" ht="12.75">
      <c r="A47" s="4">
        <f t="shared" si="1"/>
        <v>8</v>
      </c>
      <c r="B47" s="20" t="s">
        <v>51</v>
      </c>
      <c r="C47" s="4" t="str">
        <f>IF('[2]300 m'!$C$11:$D$11=0," ",'[2]300 m'!$C$11:$D$11)</f>
        <v>Švanda Karel</v>
      </c>
      <c r="D47" s="18" t="str">
        <f>IF('[2]300 m'!$E$11=0," ",'[2]300 m'!$E$11)</f>
        <v>081190</v>
      </c>
      <c r="E47" s="16" t="str">
        <f>IF('[2]300 m'!$F$11=0," ",'[2]300 m'!$F$11)</f>
        <v>DOBRU</v>
      </c>
      <c r="F47" s="16">
        <v>1</v>
      </c>
      <c r="G47" s="16" t="str">
        <f>IF('[2]300 m'!$I$11=0," ",'[2]300 m'!$I$11)</f>
        <v> </v>
      </c>
      <c r="H47" s="28">
        <f>IF('[2]300 m'!$H$11=0," ",'[2]300 m'!$H$11)</f>
        <v>45.6</v>
      </c>
      <c r="I47" s="29"/>
      <c r="J47" s="16">
        <v>3</v>
      </c>
    </row>
    <row r="48" spans="1:10" ht="12.75">
      <c r="A48" s="4">
        <f t="shared" si="1"/>
        <v>9</v>
      </c>
      <c r="B48" s="20" t="s">
        <v>51</v>
      </c>
      <c r="C48" s="4" t="str">
        <f>IF('[2]300 m'!$C$25:$D$25=0," ",'[2]300 m'!$C$25:$D$25)</f>
        <v>Dobák Daniel</v>
      </c>
      <c r="D48" s="18" t="str">
        <f>IF('[2]300 m'!$E$25=0," ",'[2]300 m'!$E$25)</f>
        <v>050891</v>
      </c>
      <c r="E48" s="16" t="str">
        <f>IF('[2]300 m'!$F$25=0," ",'[2]300 m'!$F$25)</f>
        <v>DVKRA</v>
      </c>
      <c r="F48" s="16">
        <v>4</v>
      </c>
      <c r="G48" s="16" t="str">
        <f>IF('[2]300 m'!$I$25=0," ",'[2]300 m'!$I$25)</f>
        <v> </v>
      </c>
      <c r="H48" s="28">
        <f>IF('[2]300 m'!$H$25=0," ",'[2]300 m'!$H$25)</f>
        <v>45.7</v>
      </c>
      <c r="I48" s="29"/>
      <c r="J48" s="16">
        <v>2</v>
      </c>
    </row>
    <row r="49" spans="1:10" s="47" customFormat="1" ht="12.75">
      <c r="A49" s="47">
        <f t="shared" si="1"/>
        <v>10</v>
      </c>
      <c r="B49" s="48" t="s">
        <v>51</v>
      </c>
      <c r="C49" s="47" t="str">
        <f>IF('[2]300 m'!$C$17:$D$17=0," ",'[2]300 m'!$C$17:$D$17)</f>
        <v>Soukup Petr</v>
      </c>
      <c r="D49" s="49" t="str">
        <f>IF('[2]300 m'!$E$17=0," ",'[2]300 m'!$E$17)</f>
        <v>130191</v>
      </c>
      <c r="E49" s="51" t="str">
        <f>IF('[2]300 m'!$F$17=0," ",'[2]300 m'!$F$17)</f>
        <v>HKRAL</v>
      </c>
      <c r="F49" s="51">
        <v>2</v>
      </c>
      <c r="G49" s="51" t="str">
        <f>IF('[2]300 m'!$I$17=0," ",'[2]300 m'!$I$17)</f>
        <v> </v>
      </c>
      <c r="H49" s="53">
        <f>IF('[2]300 m'!$H$17=0," ",'[2]300 m'!$H$17)</f>
        <v>46.4</v>
      </c>
      <c r="I49" s="54"/>
      <c r="J49" s="51">
        <v>1</v>
      </c>
    </row>
    <row r="50" spans="1:9" ht="12.75">
      <c r="A50" s="4">
        <f t="shared" si="1"/>
        <v>11</v>
      </c>
      <c r="B50" s="20" t="s">
        <v>51</v>
      </c>
      <c r="C50" s="4" t="str">
        <f>IF('[2]300 m'!$C$18:$D$18=0," ",'[2]300 m'!$C$18:$D$18)</f>
        <v>Skalka Jakub</v>
      </c>
      <c r="D50" s="18" t="str">
        <f>IF('[2]300 m'!$E$18=0," ",'[2]300 m'!$E$18)</f>
        <v>050491</v>
      </c>
      <c r="E50" s="16" t="str">
        <f>IF('[2]300 m'!$F$18=0," ",'[2]300 m'!$F$18)</f>
        <v>DVKRA</v>
      </c>
      <c r="F50" s="16">
        <v>2</v>
      </c>
      <c r="G50" s="16" t="str">
        <f>IF('[2]300 m'!$I$18=0," ",'[2]300 m'!$I$18)</f>
        <v> </v>
      </c>
      <c r="H50" s="28">
        <f>IF('[2]300 m'!$H$18=0," ",'[2]300 m'!$H$18)</f>
        <v>47.1</v>
      </c>
      <c r="I50" s="29"/>
    </row>
    <row r="51" spans="1:10" s="47" customFormat="1" ht="12.75">
      <c r="A51" s="47">
        <f t="shared" si="1"/>
        <v>12</v>
      </c>
      <c r="B51" s="48" t="s">
        <v>51</v>
      </c>
      <c r="C51" s="47" t="str">
        <f>IF('[2]300 m'!$C$22:$D$22=0," ",'[2]300 m'!$C$22:$D$22)</f>
        <v>Havlena Filip</v>
      </c>
      <c r="D51" s="49" t="str">
        <f>IF('[2]300 m'!$E$22=0," ",'[2]300 m'!$E$22)</f>
        <v>110891</v>
      </c>
      <c r="E51" s="51" t="str">
        <f>IF('[2]300 m'!$F$22=0," ",'[2]300 m'!$F$22)</f>
        <v>HKRAL</v>
      </c>
      <c r="F51" s="51">
        <v>3</v>
      </c>
      <c r="G51" s="51" t="str">
        <f>IF('[2]300 m'!$I$22=0," ",'[2]300 m'!$I$22)</f>
        <v> </v>
      </c>
      <c r="H51" s="53">
        <f>IF('[2]300 m'!$H$22=0," ",'[2]300 m'!$H$22)</f>
        <v>49.7</v>
      </c>
      <c r="I51" s="54"/>
      <c r="J51" s="51"/>
    </row>
    <row r="52" spans="1:10" s="47" customFormat="1" ht="12.75">
      <c r="A52" s="47">
        <f t="shared" si="1"/>
        <v>13</v>
      </c>
      <c r="B52" s="48" t="s">
        <v>51</v>
      </c>
      <c r="C52" s="47" t="str">
        <f>IF('[2]300 m'!$C$26:$D$26=0," ",'[2]300 m'!$C$26:$D$26)</f>
        <v>Petráček Michal</v>
      </c>
      <c r="D52" s="49" t="str">
        <f>IF('[2]300 m'!$E$26=0," ",'[2]300 m'!$E$26)</f>
        <v>211291</v>
      </c>
      <c r="E52" s="51" t="str">
        <f>IF('[2]300 m'!$F$26=0," ",'[2]300 m'!$F$26)</f>
        <v>HKRAL</v>
      </c>
      <c r="F52" s="51">
        <v>4</v>
      </c>
      <c r="G52" s="51" t="str">
        <f>IF('[2]300 m'!$I$26=0," ",'[2]300 m'!$I$26)</f>
        <v> </v>
      </c>
      <c r="H52" s="53">
        <f>IF('[2]300 m'!$H$26=0," ",'[2]300 m'!$H$26)</f>
        <v>61.4</v>
      </c>
      <c r="I52" s="54"/>
      <c r="J52" s="51"/>
    </row>
    <row r="53" spans="1:10" s="47" customFormat="1" ht="12.75">
      <c r="A53" s="47">
        <f t="shared" si="1"/>
        <v>14</v>
      </c>
      <c r="B53" s="48" t="s">
        <v>51</v>
      </c>
      <c r="C53" s="47" t="str">
        <f>IF('[2]300 m'!$C$27:$D$27=0," ",'[2]300 m'!$C$27:$D$27)</f>
        <v>Špráchal David</v>
      </c>
      <c r="D53" s="49" t="str">
        <f>IF('[2]300 m'!$E$27=0," ",'[2]300 m'!$E$27)</f>
        <v>030991</v>
      </c>
      <c r="E53" s="51" t="str">
        <f>IF('[2]300 m'!$F$27=0," ",'[2]300 m'!$F$27)</f>
        <v>HKRAL</v>
      </c>
      <c r="F53" s="51">
        <v>4</v>
      </c>
      <c r="G53" s="51" t="str">
        <f>IF('[2]300 m'!$I$27=0," ",'[2]300 m'!$I$27)</f>
        <v> </v>
      </c>
      <c r="H53" s="53">
        <f>IF('[2]300 m'!$H$27=0," ",'[2]300 m'!$H$27)</f>
        <v>63.5</v>
      </c>
      <c r="I53" s="54"/>
      <c r="J53" s="51"/>
    </row>
    <row r="54" spans="1:9" ht="12.75">
      <c r="A54" s="4">
        <f t="shared" si="1"/>
        <v>15</v>
      </c>
      <c r="B54" s="20" t="s">
        <v>51</v>
      </c>
      <c r="C54" s="4" t="str">
        <f>IF('[2]300 m'!$C$13:$D$13=0," ",'[2]300 m'!$C$13:$D$13)</f>
        <v>Vejdělek Jan</v>
      </c>
      <c r="D54" s="18" t="str">
        <f>IF('[2]300 m'!$E$13=0," ",'[2]300 m'!$E$13)</f>
        <v>190591</v>
      </c>
      <c r="E54" s="16" t="str">
        <f>IF('[2]300 m'!$F$13=0," ",'[2]300 m'!$F$13)</f>
        <v>DVKRA</v>
      </c>
      <c r="F54" s="16">
        <v>1</v>
      </c>
      <c r="G54" s="16" t="str">
        <f>IF('[2]300 m'!$I$13=0," ",'[2]300 m'!$I$13)</f>
        <v> </v>
      </c>
      <c r="H54" s="28" t="str">
        <f>IF('[2]300 m'!$H$13=0," ",'[2]300 m'!$H$13)</f>
        <v>DNP</v>
      </c>
      <c r="I54" s="29"/>
    </row>
    <row r="55" spans="1:9" ht="12.75">
      <c r="A55" s="4">
        <f t="shared" si="1"/>
        <v>16</v>
      </c>
      <c r="B55" s="20" t="s">
        <v>51</v>
      </c>
      <c r="C55" s="4" t="str">
        <f>IF('[2]300 m'!$C$16:$D$16=0," ",'[2]300 m'!$C$16:$D$16)</f>
        <v>Trejnar Pavel</v>
      </c>
      <c r="D55" s="18" t="str">
        <f>IF('[2]300 m'!$E$16=0," ",'[2]300 m'!$E$16)</f>
        <v>050290</v>
      </c>
      <c r="E55" s="16" t="str">
        <f>IF('[2]300 m'!$F$16=0," ",'[2]300 m'!$F$16)</f>
        <v>DOBRU</v>
      </c>
      <c r="F55" s="16">
        <v>2</v>
      </c>
      <c r="G55" s="16" t="str">
        <f>IF('[2]300 m'!$I$16=0," ",'[2]300 m'!$I$16)</f>
        <v> </v>
      </c>
      <c r="H55" s="28" t="str">
        <f>IF('[2]300 m'!$H$16=0," ",'[2]300 m'!$H$16)</f>
        <v>DNP</v>
      </c>
      <c r="I55" s="29"/>
    </row>
    <row r="57" ht="12.75">
      <c r="C57" s="21" t="s">
        <v>58</v>
      </c>
    </row>
    <row r="58" spans="1:10" ht="11.25" customHeight="1">
      <c r="A58" s="22" t="s">
        <v>44</v>
      </c>
      <c r="B58" s="23"/>
      <c r="C58" s="23" t="s">
        <v>45</v>
      </c>
      <c r="D58" s="24" t="s">
        <v>46</v>
      </c>
      <c r="E58" s="23" t="s">
        <v>30</v>
      </c>
      <c r="F58" s="23"/>
      <c r="G58" s="23" t="s">
        <v>48</v>
      </c>
      <c r="H58" s="25" t="s">
        <v>49</v>
      </c>
      <c r="I58" s="22"/>
      <c r="J58" s="23" t="s">
        <v>54</v>
      </c>
    </row>
    <row r="59" spans="1:10" s="55" customFormat="1" ht="12.75">
      <c r="A59" s="55">
        <v>1</v>
      </c>
      <c r="B59" s="56" t="s">
        <v>51</v>
      </c>
      <c r="C59" s="55" t="str">
        <f>IF('[2]800m'!$C$14:$D$14=0," ",'[2]800m'!$C$14:$D$14)</f>
        <v>Bulíček Jan</v>
      </c>
      <c r="D59" s="57" t="str">
        <f>IF('[2]800m'!$E$14=0," ",'[2]800m'!$E$14)</f>
        <v>110290</v>
      </c>
      <c r="E59" s="58" t="str">
        <f>IF('[2]800m'!$F$14=0," ",'[2]800m'!$F$14)</f>
        <v>HKRAL</v>
      </c>
      <c r="F59" s="58"/>
      <c r="G59" s="58" t="str">
        <f>IF('[2]800m'!$I$14=0," ",'[2]800m'!$I$14)</f>
        <v> </v>
      </c>
      <c r="H59" s="63" t="str">
        <f>IF('[2]800m'!$H$14=0," ",'[2]800m'!$H$14)</f>
        <v>2:12,3</v>
      </c>
      <c r="I59" s="61"/>
      <c r="J59" s="58">
        <v>11</v>
      </c>
    </row>
    <row r="60" spans="1:10" s="47" customFormat="1" ht="12.75">
      <c r="A60" s="47">
        <f aca="true" t="shared" si="2" ref="A60:A67">A59+1</f>
        <v>2</v>
      </c>
      <c r="B60" s="48" t="s">
        <v>51</v>
      </c>
      <c r="C60" s="47" t="str">
        <f>IF('[2]800m'!$C$15:$D$15=0," ",'[2]800m'!$C$15:$D$15)</f>
        <v>Kučera Milan</v>
      </c>
      <c r="D60" s="49" t="str">
        <f>IF('[2]800m'!$E$15=0," ",'[2]800m'!$E$15)</f>
        <v>020790</v>
      </c>
      <c r="E60" s="51" t="str">
        <f>IF('[2]800m'!$F$15=0," ",'[2]800m'!$F$15)</f>
        <v>HKRAL</v>
      </c>
      <c r="F60" s="51"/>
      <c r="G60" s="51" t="str">
        <f>IF('[2]800m'!$I$15=0," ",'[2]800m'!$I$15)</f>
        <v> </v>
      </c>
      <c r="H60" s="62" t="str">
        <f>IF('[2]800m'!$H$15=0," ",'[2]800m'!$H$15)</f>
        <v>2:19,6</v>
      </c>
      <c r="I60" s="54"/>
      <c r="J60" s="51">
        <v>9</v>
      </c>
    </row>
    <row r="61" spans="1:10" ht="12.75">
      <c r="A61" s="4">
        <f t="shared" si="2"/>
        <v>3</v>
      </c>
      <c r="B61" s="20" t="s">
        <v>51</v>
      </c>
      <c r="C61" s="4" t="str">
        <f>IF('[2]800m'!$C$9:$D$9=0," ",'[2]800m'!$C$9:$D$9)</f>
        <v>Vejdělek Jan</v>
      </c>
      <c r="D61" s="18" t="str">
        <f>IF('[2]800m'!$E$9=0," ",'[2]800m'!$E$9)</f>
        <v>190591</v>
      </c>
      <c r="E61" s="16" t="str">
        <f>IF('[2]800m'!$F$9=0," ",'[2]800m'!$F$9)</f>
        <v>DVKRA</v>
      </c>
      <c r="G61" s="16" t="str">
        <f>IF('[2]800m'!$I$9=0," ",'[2]800m'!$I$9)</f>
        <v> </v>
      </c>
      <c r="H61" s="30" t="str">
        <f>IF('[2]800m'!$H$9=0," ",'[2]800m'!$H$9)</f>
        <v>2:21,8</v>
      </c>
      <c r="I61" s="29"/>
      <c r="J61" s="16">
        <v>8</v>
      </c>
    </row>
    <row r="62" spans="1:10" ht="12.75">
      <c r="A62" s="4">
        <f t="shared" si="2"/>
        <v>4</v>
      </c>
      <c r="B62" s="20" t="s">
        <v>51</v>
      </c>
      <c r="C62" s="4" t="str">
        <f>IF('[2]800m'!$C$11:$D$11=0," ",'[2]800m'!$C$11:$D$11)</f>
        <v>Nárovec Jiří</v>
      </c>
      <c r="D62" s="18" t="str">
        <f>IF('[2]800m'!$E$11=0," ",'[2]800m'!$E$11)</f>
        <v>131090</v>
      </c>
      <c r="E62" s="16" t="str">
        <f>IF('[2]800m'!$F$11=0," ",'[2]800m'!$F$11)</f>
        <v>DOBRU</v>
      </c>
      <c r="G62" s="16" t="str">
        <f>IF('[2]800m'!$I$11=0," ",'[2]800m'!$I$11)</f>
        <v> </v>
      </c>
      <c r="H62" s="30" t="str">
        <f>IF('[2]800m'!$H$11=0," ",'[2]800m'!$H$11)</f>
        <v>2:24,6</v>
      </c>
      <c r="I62" s="29"/>
      <c r="J62" s="16">
        <v>7</v>
      </c>
    </row>
    <row r="63" spans="1:10" ht="12.75">
      <c r="A63" s="4">
        <f t="shared" si="2"/>
        <v>5</v>
      </c>
      <c r="B63" s="20" t="s">
        <v>51</v>
      </c>
      <c r="C63" s="4" t="str">
        <f>IF('[2]800m'!$C$16:$D$16=0," ",'[2]800m'!$C$16:$D$16)</f>
        <v>Večeř Petr</v>
      </c>
      <c r="D63" s="18" t="str">
        <f>IF('[2]800m'!$E$16=0," ",'[2]800m'!$E$16)</f>
        <v>180491</v>
      </c>
      <c r="E63" s="16" t="str">
        <f>IF('[2]800m'!$F$16=0," ",'[2]800m'!$F$16)</f>
        <v>DVKRA</v>
      </c>
      <c r="G63" s="16" t="str">
        <f>IF('[2]800m'!$I$16=0," ",'[2]800m'!$I$16)</f>
        <v> </v>
      </c>
      <c r="H63" s="30" t="str">
        <f>IF('[2]800m'!$H$16=0," ",'[2]800m'!$H$16)</f>
        <v>2:25,7</v>
      </c>
      <c r="I63" s="29"/>
      <c r="J63" s="16">
        <v>6</v>
      </c>
    </row>
    <row r="64" spans="1:10" ht="12.75">
      <c r="A64" s="4">
        <f t="shared" si="2"/>
        <v>6</v>
      </c>
      <c r="B64" s="20" t="s">
        <v>51</v>
      </c>
      <c r="C64" s="4" t="str">
        <f>IF('[2]800m'!$C$17:$D$17=0," ",'[2]800m'!$C$17:$D$17)</f>
        <v>Houser Pavel</v>
      </c>
      <c r="D64" s="18" t="str">
        <f>IF('[2]800m'!$E$17=0," ",'[2]800m'!$E$17)</f>
        <v>280990</v>
      </c>
      <c r="E64" s="16" t="str">
        <f>IF('[2]800m'!$F$17=0," ",'[2]800m'!$F$17)</f>
        <v>DVKRA</v>
      </c>
      <c r="G64" s="16" t="str">
        <f>IF('[2]800m'!$I$17=0," ",'[2]800m'!$I$17)</f>
        <v> </v>
      </c>
      <c r="H64" s="30" t="str">
        <f>IF('[2]800m'!$H$17=0," ",'[2]800m'!$H$17)</f>
        <v>2:27,0</v>
      </c>
      <c r="I64" s="29"/>
      <c r="J64" s="16">
        <v>5</v>
      </c>
    </row>
    <row r="65" spans="1:10" ht="12.75">
      <c r="A65" s="4">
        <f t="shared" si="2"/>
        <v>7</v>
      </c>
      <c r="B65" s="20" t="s">
        <v>51</v>
      </c>
      <c r="C65" s="4" t="str">
        <f>IF('[2]800m'!$C$13:$D$13=0," ",'[2]800m'!$C$13:$D$13)</f>
        <v>Skalka Jakub</v>
      </c>
      <c r="D65" s="18" t="str">
        <f>IF('[2]800m'!$E$13=0," ",'[2]800m'!$E$13)</f>
        <v>050491</v>
      </c>
      <c r="E65" s="16" t="str">
        <f>IF('[2]800m'!$F$13=0," ",'[2]800m'!$F$13)</f>
        <v>DVKRA</v>
      </c>
      <c r="G65" s="16" t="str">
        <f>IF('[2]800m'!$I$13=0," ",'[2]800m'!$I$13)</f>
        <v> </v>
      </c>
      <c r="H65" s="30" t="str">
        <f>IF('[2]800m'!$H$13=0," ",'[2]800m'!$H$13)</f>
        <v>2:27,4</v>
      </c>
      <c r="I65" s="29"/>
      <c r="J65" s="16">
        <v>4</v>
      </c>
    </row>
    <row r="66" spans="1:10" s="47" customFormat="1" ht="12.75">
      <c r="A66" s="47">
        <f t="shared" si="2"/>
        <v>8</v>
      </c>
      <c r="B66" s="48" t="s">
        <v>51</v>
      </c>
      <c r="C66" s="47" t="str">
        <f>IF('[2]800m'!$C$12:$D$12=0," ",'[2]800m'!$C$12:$D$12)</f>
        <v>Česenek Jan</v>
      </c>
      <c r="D66" s="49" t="str">
        <f>IF('[2]800m'!$E$12=0," ",'[2]800m'!$E$12)</f>
        <v>111091</v>
      </c>
      <c r="E66" s="51" t="str">
        <f>IF('[2]800m'!$F$12=0," ",'[2]800m'!$F$12)</f>
        <v>HKRAL</v>
      </c>
      <c r="F66" s="51"/>
      <c r="G66" s="51" t="str">
        <f>IF('[2]800m'!$I$12=0," ",'[2]800m'!$I$12)</f>
        <v> </v>
      </c>
      <c r="H66" s="62" t="str">
        <f>IF('[2]800m'!$H$12=0," ",'[2]800m'!$H$12)</f>
        <v>2:31,8</v>
      </c>
      <c r="I66" s="54"/>
      <c r="J66" s="51">
        <v>3</v>
      </c>
    </row>
    <row r="67" spans="1:10" s="47" customFormat="1" ht="12.75">
      <c r="A67" s="47">
        <f t="shared" si="2"/>
        <v>9</v>
      </c>
      <c r="B67" s="48" t="s">
        <v>51</v>
      </c>
      <c r="C67" s="47" t="str">
        <f>IF('[2]800m'!$C$10:$D$10=0," ",'[2]800m'!$C$10:$D$10)</f>
        <v>Filip Daniel</v>
      </c>
      <c r="D67" s="49" t="str">
        <f>IF('[2]800m'!$E$10=0," ",'[2]800m'!$E$10)</f>
        <v>100491</v>
      </c>
      <c r="E67" s="51" t="str">
        <f>IF('[2]800m'!$F$10=0," ",'[2]800m'!$F$10)</f>
        <v>HKRAL</v>
      </c>
      <c r="F67" s="51"/>
      <c r="G67" s="51" t="str">
        <f>IF('[2]800m'!$I$10=0," ",'[2]800m'!$I$10)</f>
        <v> </v>
      </c>
      <c r="H67" s="62" t="str">
        <f>IF('[2]800m'!$H$10=0," ",'[2]800m'!$H$10)</f>
        <v>2:47,5</v>
      </c>
      <c r="I67" s="54"/>
      <c r="J67" s="51">
        <v>2</v>
      </c>
    </row>
    <row r="69" ht="12.75">
      <c r="C69" s="21" t="s">
        <v>59</v>
      </c>
    </row>
    <row r="70" spans="1:10" ht="11.25" customHeight="1">
      <c r="A70" s="22" t="s">
        <v>44</v>
      </c>
      <c r="B70" s="23"/>
      <c r="C70" s="23" t="s">
        <v>45</v>
      </c>
      <c r="D70" s="24" t="s">
        <v>46</v>
      </c>
      <c r="E70" s="23" t="s">
        <v>30</v>
      </c>
      <c r="F70" s="23" t="s">
        <v>47</v>
      </c>
      <c r="G70" s="23" t="s">
        <v>48</v>
      </c>
      <c r="H70" s="25" t="s">
        <v>49</v>
      </c>
      <c r="I70" s="22" t="s">
        <v>50</v>
      </c>
      <c r="J70" s="23" t="s">
        <v>54</v>
      </c>
    </row>
    <row r="71" spans="1:10" ht="12.75">
      <c r="A71" s="4">
        <v>1</v>
      </c>
      <c r="B71" s="20" t="s">
        <v>51</v>
      </c>
      <c r="C71" s="4" t="str">
        <f>IF('[2]100m_př'!$C$10:$D$10=0," ",'[2]100m_př'!$C$10:$D$10)</f>
        <v>Schod Martin</v>
      </c>
      <c r="D71" s="18" t="str">
        <f>IF('[2]100m_př'!$E$10=0," ",'[2]100m_př'!$E$10)</f>
        <v>170290</v>
      </c>
      <c r="E71" s="26" t="str">
        <f>IF('[2]100m_př'!$F$10=0," ",'[2]100m_př'!$F$10)</f>
        <v>DOBRU</v>
      </c>
      <c r="F71" s="16">
        <v>1</v>
      </c>
      <c r="G71" s="27" t="str">
        <f>IF('[2]100m_př'!$I$10=0," ",'[2]100m_př'!$I$10)</f>
        <v> </v>
      </c>
      <c r="H71" s="28">
        <f>IF('[2]100m_př'!$H$10=0," ",'[2]100m_př'!$H$10)</f>
        <v>15.5</v>
      </c>
      <c r="I71" s="29" t="str">
        <f>IF('[2]100m_př'!$E$9=0," ",'[2]100m_př'!$E$9)</f>
        <v> </v>
      </c>
      <c r="J71" s="16">
        <v>11</v>
      </c>
    </row>
    <row r="72" spans="1:10" ht="12.75">
      <c r="A72" s="4">
        <f>A71+1</f>
        <v>2</v>
      </c>
      <c r="B72" s="20" t="s">
        <v>51</v>
      </c>
      <c r="C72" s="4" t="str">
        <f>IF('[2]100m_př'!$C$12:$D$12=0," ",'[2]100m_př'!$C$12:$D$12)</f>
        <v>Švanda Karel</v>
      </c>
      <c r="D72" s="18" t="str">
        <f>IF('[2]100m_př'!$E$12=0," ",'[2]100m_př'!$E$12)</f>
        <v>081190</v>
      </c>
      <c r="E72" s="26" t="str">
        <f>IF('[2]100m_př'!$F$12=0," ",'[2]100m_př'!$F$12)</f>
        <v>DOBRU</v>
      </c>
      <c r="F72" s="16">
        <v>1</v>
      </c>
      <c r="G72" s="27" t="str">
        <f>IF('[2]100m_př'!$I$12=0," ",'[2]100m_př'!$I$12)</f>
        <v> </v>
      </c>
      <c r="H72" s="28">
        <f>IF('[2]100m_př'!$H$12=0," ",'[2]100m_př'!$H$12)</f>
        <v>16.8</v>
      </c>
      <c r="I72" s="29" t="str">
        <f>IF('[2]100m_př'!$E$9=0," ",'[2]100m_př'!$E$9)</f>
        <v> </v>
      </c>
      <c r="J72" s="16">
        <v>9</v>
      </c>
    </row>
    <row r="73" spans="1:10" s="47" customFormat="1" ht="12.75">
      <c r="A73" s="47">
        <f>A72+1</f>
        <v>3</v>
      </c>
      <c r="B73" s="48" t="s">
        <v>51</v>
      </c>
      <c r="C73" s="47" t="str">
        <f>IF('[2]100m_př'!$C$11:$D$11=0," ",'[2]100m_př'!$C$11:$D$11)</f>
        <v>Fiedler Michal</v>
      </c>
      <c r="D73" s="49" t="str">
        <f>IF('[2]100m_př'!$E$11=0," ",'[2]100m_př'!$E$11)</f>
        <v>080790</v>
      </c>
      <c r="E73" s="50" t="str">
        <f>IF('[2]100m_př'!$F$11=0," ",'[2]100m_př'!$F$11)</f>
        <v>HKRAL</v>
      </c>
      <c r="F73" s="51">
        <v>1</v>
      </c>
      <c r="G73" s="52" t="str">
        <f>IF('[2]100m_př'!$I$11=0," ",'[2]100m_př'!$I$11)</f>
        <v> </v>
      </c>
      <c r="H73" s="53">
        <f>IF('[2]100m_př'!$H$11=0," ",'[2]100m_př'!$H$11)</f>
        <v>17.2</v>
      </c>
      <c r="I73" s="54" t="str">
        <f>IF('[2]100m_př'!$E$9=0," ",'[2]100m_př'!$E$9)</f>
        <v> </v>
      </c>
      <c r="J73" s="51">
        <v>8</v>
      </c>
    </row>
    <row r="74" spans="1:10" ht="12.75">
      <c r="A74" s="4">
        <v>4</v>
      </c>
      <c r="B74" s="20" t="s">
        <v>51</v>
      </c>
      <c r="C74" s="4" t="str">
        <f>IF('[2]100m_př'!$C$18:$D$18=0," ",'[2]100m_př'!$C$18:$D$18)</f>
        <v>Novák Jan</v>
      </c>
      <c r="D74" s="18" t="str">
        <f>IF('[2]100m_př'!$E$18=0," ",'[2]100m_př'!$E$18)</f>
        <v>180590</v>
      </c>
      <c r="E74" s="26" t="str">
        <f>IF('[2]100m_př'!$F$18=0," ",'[2]100m_př'!$F$18)</f>
        <v>DOBRU</v>
      </c>
      <c r="F74" s="16">
        <v>2</v>
      </c>
      <c r="G74" s="27" t="str">
        <f>IF('[2]100m_př'!$I$18=0," ",'[2]100m_př'!$I$18)</f>
        <v> </v>
      </c>
      <c r="H74" s="28">
        <f>IF('[2]100m_př'!$H$18=0," ",'[2]100m_př'!$H$18)</f>
        <v>17.5</v>
      </c>
      <c r="I74" s="29" t="str">
        <f>IF('[2]100m_př'!$E$16=0," ",'[2]100m_př'!$E$16)</f>
        <v> </v>
      </c>
      <c r="J74" s="16">
        <v>7</v>
      </c>
    </row>
    <row r="75" spans="1:10" s="47" customFormat="1" ht="12.75">
      <c r="A75" s="47">
        <f>A74+1</f>
        <v>5</v>
      </c>
      <c r="B75" s="48" t="s">
        <v>51</v>
      </c>
      <c r="C75" s="47" t="str">
        <f>IF('[2]100m_př'!$C$17:$D$17=0," ",'[2]100m_př'!$C$17:$D$17)</f>
        <v>Hoško Ondřej</v>
      </c>
      <c r="D75" s="49" t="str">
        <f>IF('[2]100m_př'!$E$17=0," ",'[2]100m_př'!$E$17)</f>
        <v>130690</v>
      </c>
      <c r="E75" s="50" t="str">
        <f>IF('[2]100m_př'!$F$17=0," ",'[2]100m_př'!$F$17)</f>
        <v>HKRAL</v>
      </c>
      <c r="F75" s="51">
        <v>2</v>
      </c>
      <c r="G75" s="52" t="str">
        <f>IF('[2]100m_př'!$I$17=0," ",'[2]100m_př'!$I$17)</f>
        <v> </v>
      </c>
      <c r="H75" s="53">
        <f>IF('[2]100m_př'!$H$17=0," ",'[2]100m_př'!$H$17)</f>
        <v>17.6</v>
      </c>
      <c r="I75" s="54" t="str">
        <f>IF('[2]100m_př'!$E$16=0," ",'[2]100m_př'!$E$16)</f>
        <v> </v>
      </c>
      <c r="J75" s="51">
        <v>6</v>
      </c>
    </row>
    <row r="76" spans="1:10" ht="12.75">
      <c r="A76" s="4">
        <f>A75+1</f>
        <v>6</v>
      </c>
      <c r="B76" s="20" t="s">
        <v>51</v>
      </c>
      <c r="C76" s="4" t="str">
        <f>IF('[2]100m_př'!$C$19:$D$19=0," ",'[2]100m_př'!$C$19:$D$19)</f>
        <v>Hartman Jan</v>
      </c>
      <c r="D76" s="18" t="str">
        <f>IF('[2]100m_př'!$E$19=0," ",'[2]100m_př'!$E$19)</f>
        <v>260290</v>
      </c>
      <c r="E76" s="26" t="str">
        <f>IF('[2]100m_př'!$F$19=0," ",'[2]100m_př'!$F$19)</f>
        <v>DVKRA</v>
      </c>
      <c r="F76" s="16">
        <v>2</v>
      </c>
      <c r="G76" s="27" t="str">
        <f>IF('[2]100m_př'!$I$19=0," ",'[2]100m_př'!$I$19)</f>
        <v> </v>
      </c>
      <c r="H76" s="28">
        <f>IF('[2]100m_př'!$H$19=0," ",'[2]100m_př'!$H$19)</f>
        <v>18</v>
      </c>
      <c r="I76" s="29" t="str">
        <f>IF('[2]100m_př'!$E$16=0," ",'[2]100m_př'!$E$16)</f>
        <v> </v>
      </c>
      <c r="J76" s="16">
        <v>5</v>
      </c>
    </row>
    <row r="78" ht="12.75">
      <c r="C78" s="21" t="s">
        <v>60</v>
      </c>
    </row>
    <row r="79" spans="1:10" ht="11.25" customHeight="1">
      <c r="A79" s="22" t="s">
        <v>44</v>
      </c>
      <c r="B79" s="23"/>
      <c r="C79" s="23" t="s">
        <v>45</v>
      </c>
      <c r="D79" s="24" t="s">
        <v>46</v>
      </c>
      <c r="E79" s="23" t="s">
        <v>30</v>
      </c>
      <c r="F79" s="23"/>
      <c r="G79" s="23" t="s">
        <v>48</v>
      </c>
      <c r="H79" s="25" t="s">
        <v>49</v>
      </c>
      <c r="I79" s="22"/>
      <c r="J79" s="23" t="s">
        <v>54</v>
      </c>
    </row>
    <row r="80" spans="1:10" ht="12.75">
      <c r="A80" s="4">
        <v>1</v>
      </c>
      <c r="B80" s="20" t="s">
        <v>51</v>
      </c>
      <c r="C80" s="4" t="str">
        <f>IF('[2]výška'!$C$11:$D$11=0," ",'[2]výška'!$C$11:$D$11)</f>
        <v>Schod Martin</v>
      </c>
      <c r="D80" s="18" t="str">
        <f>IF('[2]výška'!$E$11=0," ",'[2]výška'!$E$11)</f>
        <v>170290</v>
      </c>
      <c r="E80" s="16" t="str">
        <f>IF('[2]výška'!$F$11=0," ",'[2]výška'!$F$11)</f>
        <v>DOBRU</v>
      </c>
      <c r="G80" s="16">
        <f>IF('[2]výška'!$T$11=0," ",'[2]výška'!$T$11)</f>
        <v>1</v>
      </c>
      <c r="H80" s="19">
        <f>IF('[2]výška'!$S$11=0," ",'[2]výška'!$S$11)</f>
        <v>172</v>
      </c>
      <c r="I80" s="29"/>
      <c r="J80" s="16">
        <v>11</v>
      </c>
    </row>
    <row r="81" spans="1:10" ht="12.75">
      <c r="A81" s="4">
        <f aca="true" t="shared" si="3" ref="A81:A90">A80+1</f>
        <v>2</v>
      </c>
      <c r="B81" s="20" t="s">
        <v>51</v>
      </c>
      <c r="C81" s="4" t="str">
        <f>IF('[2]výška'!$C$19:$D$19=0," ",'[2]výška'!$C$19:$D$19)</f>
        <v>Novák Jan</v>
      </c>
      <c r="D81" s="18" t="str">
        <f>IF('[2]výška'!$E$19=0," ",'[2]výška'!$E$19)</f>
        <v>180590</v>
      </c>
      <c r="E81" s="16" t="str">
        <f>IF('[2]výška'!$F$19=0," ",'[2]výška'!$F$19)</f>
        <v>DOBRU</v>
      </c>
      <c r="G81" s="16">
        <f>IF('[2]výška'!$T$19=0," ",'[2]výška'!$T$19)</f>
        <v>2</v>
      </c>
      <c r="H81" s="19">
        <f>IF('[2]výška'!$S$19=0," ",'[2]výška'!$S$19)</f>
        <v>162</v>
      </c>
      <c r="I81" s="29"/>
      <c r="J81" s="16">
        <v>9</v>
      </c>
    </row>
    <row r="82" spans="1:10" ht="12.75">
      <c r="A82" s="4">
        <f t="shared" si="3"/>
        <v>3</v>
      </c>
      <c r="B82" s="20" t="s">
        <v>51</v>
      </c>
      <c r="C82" s="4" t="str">
        <f>IF('[2]výška'!$C$13:$D$13=0," ",'[2]výška'!$C$13:$D$13)</f>
        <v>Čimera Jan</v>
      </c>
      <c r="D82" s="18" t="str">
        <f>IF('[2]výška'!$E$13=0," ",'[2]výška'!$E$13)</f>
        <v>180890</v>
      </c>
      <c r="E82" s="16" t="str">
        <f>IF('[2]výška'!$F$13=0," ",'[2]výška'!$F$13)</f>
        <v>DOBRU</v>
      </c>
      <c r="G82" s="16">
        <f>IF('[2]výška'!$T$13=0," ",'[2]výška'!$T$13)</f>
        <v>3</v>
      </c>
      <c r="H82" s="19">
        <f>IF('[2]výška'!$S$13=0," ",'[2]výška'!$S$13)</f>
        <v>159</v>
      </c>
      <c r="I82" s="29"/>
      <c r="J82" s="16">
        <v>8</v>
      </c>
    </row>
    <row r="83" spans="1:10" ht="12.75">
      <c r="A83" s="4">
        <f t="shared" si="3"/>
        <v>4</v>
      </c>
      <c r="B83" s="20" t="s">
        <v>51</v>
      </c>
      <c r="C83" s="4" t="str">
        <f>IF('[2]výška'!$C$16:$D$16=0," ",'[2]výška'!$C$16:$D$16)</f>
        <v>Hartman František</v>
      </c>
      <c r="D83" s="18" t="str">
        <f>IF('[2]výška'!$E$16=0," ",'[2]výška'!$E$16)</f>
        <v>170690</v>
      </c>
      <c r="E83" s="16" t="str">
        <f>IF('[2]výška'!$F$16=0," ",'[2]výška'!$F$16)</f>
        <v>DOBRU</v>
      </c>
      <c r="G83" s="16">
        <f>IF('[2]výška'!$T$16=0," ",'[2]výška'!$T$16)</f>
        <v>4</v>
      </c>
      <c r="H83" s="19">
        <f>IF('[2]výška'!$S$16=0," ",'[2]výška'!$S$16)</f>
        <v>159</v>
      </c>
      <c r="I83" s="29"/>
      <c r="J83" s="16">
        <v>7</v>
      </c>
    </row>
    <row r="84" spans="1:10" s="47" customFormat="1" ht="12.75">
      <c r="A84" s="47">
        <f t="shared" si="3"/>
        <v>5</v>
      </c>
      <c r="B84" s="48" t="s">
        <v>51</v>
      </c>
      <c r="C84" s="47" t="str">
        <f>IF('[2]výška'!$C$20:$D$20=0," ",'[2]výška'!$C$20:$D$20)</f>
        <v>Opa Jakub</v>
      </c>
      <c r="D84" s="49" t="str">
        <f>IF('[2]výška'!$E$20=0," ",'[2]výška'!$E$20)</f>
        <v>050990</v>
      </c>
      <c r="E84" s="51" t="str">
        <f>IF('[2]výška'!$F$20=0," ",'[2]výška'!$F$20)</f>
        <v>HKRAL</v>
      </c>
      <c r="F84" s="51"/>
      <c r="G84" s="51">
        <f>IF('[2]výška'!$T$20=0," ",'[2]výška'!$T$20)</f>
        <v>5</v>
      </c>
      <c r="H84" s="64">
        <f>IF('[2]výška'!$S$20=0," ",'[2]výška'!$S$20)</f>
        <v>156</v>
      </c>
      <c r="I84" s="54"/>
      <c r="J84" s="51">
        <v>6</v>
      </c>
    </row>
    <row r="85" spans="1:10" s="47" customFormat="1" ht="12.75">
      <c r="A85" s="47">
        <f t="shared" si="3"/>
        <v>6</v>
      </c>
      <c r="B85" s="48" t="s">
        <v>51</v>
      </c>
      <c r="C85" s="47" t="str">
        <f>IF('[2]výška'!$C$10:$D$10=0," ",'[2]výška'!$C$10:$D$10)</f>
        <v>Fiedler Michal</v>
      </c>
      <c r="D85" s="49" t="str">
        <f>IF('[2]výška'!$E$10=0," ",'[2]výška'!$E$10)</f>
        <v>080790</v>
      </c>
      <c r="E85" s="51" t="str">
        <f>IF('[2]výška'!$F$10=0," ",'[2]výška'!$F$10)</f>
        <v>HKRAL</v>
      </c>
      <c r="F85" s="51"/>
      <c r="G85" s="51">
        <f>IF('[2]výška'!$T$10=0," ",'[2]výška'!$T$10)</f>
        <v>6</v>
      </c>
      <c r="H85" s="64">
        <f>IF('[2]výška'!$S$10=0," ",'[2]výška'!$S$10)</f>
        <v>150</v>
      </c>
      <c r="I85" s="54"/>
      <c r="J85" s="51">
        <v>5</v>
      </c>
    </row>
    <row r="86" spans="1:10" ht="12.75">
      <c r="A86" s="4">
        <f t="shared" si="3"/>
        <v>7</v>
      </c>
      <c r="B86" s="20" t="s">
        <v>51</v>
      </c>
      <c r="C86" s="4" t="str">
        <f>IF('[2]výška'!$C$12:$D$12=0," ",'[2]výška'!$C$12:$D$12)</f>
        <v>Dobák Daniel</v>
      </c>
      <c r="D86" s="18" t="str">
        <f>IF('[2]výška'!$E$12=0," ",'[2]výška'!$E$12)</f>
        <v>050891</v>
      </c>
      <c r="E86" s="16" t="str">
        <f>IF('[2]výška'!$F$12=0," ",'[2]výška'!$F$12)</f>
        <v>DVKRA</v>
      </c>
      <c r="G86" s="16">
        <f>IF('[2]výška'!$T$12=0," ",'[2]výška'!$T$12)</f>
        <v>7</v>
      </c>
      <c r="H86" s="19">
        <f>IF('[2]výška'!$S$12=0," ",'[2]výška'!$S$12)</f>
        <v>145</v>
      </c>
      <c r="I86" s="29"/>
      <c r="J86" s="16">
        <v>4</v>
      </c>
    </row>
    <row r="87" spans="1:10" ht="12.75">
      <c r="A87" s="4">
        <f t="shared" si="3"/>
        <v>8</v>
      </c>
      <c r="B87" s="20" t="s">
        <v>51</v>
      </c>
      <c r="C87" s="4" t="str">
        <f>IF('[2]výška'!$C$18:$D$18=0," ",'[2]výška'!$C$18:$D$18)</f>
        <v>Kumpoch David</v>
      </c>
      <c r="D87" s="18" t="str">
        <f>IF('[2]výška'!$E$18=0," ",'[2]výška'!$E$18)</f>
        <v>101291</v>
      </c>
      <c r="E87" s="16" t="str">
        <f>IF('[2]výška'!$F$18=0," ",'[2]výška'!$F$18)</f>
        <v>DVKRA</v>
      </c>
      <c r="G87" s="16">
        <f>IF('[2]výška'!$T$18=0," ",'[2]výška'!$T$18)</f>
        <v>8</v>
      </c>
      <c r="H87" s="19">
        <f>IF('[2]výška'!$S$18=0," ",'[2]výška'!$S$18)</f>
        <v>145</v>
      </c>
      <c r="I87" s="29"/>
      <c r="J87" s="16">
        <v>3</v>
      </c>
    </row>
    <row r="88" spans="1:10" s="47" customFormat="1" ht="12.75">
      <c r="A88" s="47">
        <f t="shared" si="3"/>
        <v>9</v>
      </c>
      <c r="B88" s="48" t="s">
        <v>51</v>
      </c>
      <c r="C88" s="47" t="str">
        <f>IF('[2]výška'!$C$17:$D$17=0," ",'[2]výška'!$C$17:$D$17)</f>
        <v>Eliáš Jan</v>
      </c>
      <c r="D88" s="49" t="str">
        <f>IF('[2]výška'!$E$17=0," ",'[2]výška'!$E$17)</f>
        <v>070191</v>
      </c>
      <c r="E88" s="51" t="str">
        <f>IF('[2]výška'!$F$17=0," ",'[2]výška'!$F$17)</f>
        <v>HKRAL</v>
      </c>
      <c r="F88" s="51"/>
      <c r="G88" s="51">
        <f>IF('[2]výška'!$T$17=0," ",'[2]výška'!$T$17)</f>
        <v>9</v>
      </c>
      <c r="H88" s="64">
        <f>IF('[2]výška'!$S$17=0," ",'[2]výška'!$S$17)</f>
        <v>140</v>
      </c>
      <c r="I88" s="54"/>
      <c r="J88" s="51">
        <v>2</v>
      </c>
    </row>
    <row r="89" spans="1:10" s="47" customFormat="1" ht="12.75">
      <c r="A89" s="47">
        <f t="shared" si="3"/>
        <v>10</v>
      </c>
      <c r="B89" s="48" t="s">
        <v>51</v>
      </c>
      <c r="C89" s="47" t="str">
        <f>IF('[2]výška'!$C$14:$D$14=0," ",'[2]výška'!$C$14:$D$14)</f>
        <v>Janoušek Jakub</v>
      </c>
      <c r="D89" s="49" t="str">
        <f>IF('[2]výška'!$E$14=0," ",'[2]výška'!$E$14)</f>
        <v>090791</v>
      </c>
      <c r="E89" s="51" t="str">
        <f>IF('[2]výška'!$F$14=0," ",'[2]výška'!$F$14)</f>
        <v>HKRAL</v>
      </c>
      <c r="F89" s="51"/>
      <c r="G89" s="51">
        <f>IF('[2]výška'!$T$14=0," ",'[2]výška'!$T$14)</f>
        <v>10</v>
      </c>
      <c r="H89" s="64">
        <f>IF('[2]výška'!$S$14=0," ",'[2]výška'!$S$14)</f>
        <v>130</v>
      </c>
      <c r="I89" s="54"/>
      <c r="J89" s="51">
        <v>1</v>
      </c>
    </row>
    <row r="90" spans="1:9" ht="12.75">
      <c r="A90" s="4">
        <f t="shared" si="3"/>
        <v>11</v>
      </c>
      <c r="B90" s="20" t="s">
        <v>51</v>
      </c>
      <c r="C90" s="4" t="str">
        <f>IF('[2]výška'!$C$15:$D$15=0," ",'[2]výška'!$C$15:$D$15)</f>
        <v>Vohnout Jiří</v>
      </c>
      <c r="D90" s="18" t="str">
        <f>IF('[2]výška'!$E$15=0," ",'[2]výška'!$E$15)</f>
        <v>270890</v>
      </c>
      <c r="E90" s="16" t="str">
        <f>IF('[2]výška'!$F$15=0," ",'[2]výška'!$F$15)</f>
        <v>DVKRA</v>
      </c>
      <c r="G90" s="16">
        <f>IF('[2]výška'!$T$15=0," ",'[2]výška'!$T$15)</f>
        <v>11</v>
      </c>
      <c r="H90" s="19">
        <v>0</v>
      </c>
      <c r="I90" s="29"/>
    </row>
    <row r="92" ht="12.75">
      <c r="C92" s="21" t="s">
        <v>61</v>
      </c>
    </row>
    <row r="93" spans="1:10" ht="11.25" customHeight="1">
      <c r="A93" s="22" t="s">
        <v>44</v>
      </c>
      <c r="B93" s="23"/>
      <c r="C93" s="23" t="s">
        <v>45</v>
      </c>
      <c r="D93" s="24" t="s">
        <v>46</v>
      </c>
      <c r="E93" s="23" t="s">
        <v>30</v>
      </c>
      <c r="F93" s="23"/>
      <c r="G93" s="23" t="s">
        <v>48</v>
      </c>
      <c r="H93" s="25" t="s">
        <v>49</v>
      </c>
      <c r="I93" s="22" t="s">
        <v>50</v>
      </c>
      <c r="J93" s="23" t="s">
        <v>54</v>
      </c>
    </row>
    <row r="94" spans="1:10" s="55" customFormat="1" ht="12.75">
      <c r="A94" s="55">
        <v>1</v>
      </c>
      <c r="B94" s="56" t="s">
        <v>51</v>
      </c>
      <c r="C94" s="55" t="str">
        <f>IF('[2]dálka'!$C$11:$D$11=0," ",'[2]dálka'!$C$11:$D$11)</f>
        <v>Bakeš Martin</v>
      </c>
      <c r="D94" s="57" t="str">
        <f>IF('[2]dálka'!$E$11=0," ",'[2]dálka'!$E$11)</f>
        <v>240390</v>
      </c>
      <c r="E94" s="58" t="str">
        <f>IF('[2]dálka'!$F$11=0," ",'[2]dálka'!$F$11)</f>
        <v>HKRAL</v>
      </c>
      <c r="F94" s="58"/>
      <c r="G94" s="58">
        <f>IF('[2]dálka'!$P$11=0," ",'[2]dálka'!$P$11)</f>
        <v>1</v>
      </c>
      <c r="H94" s="65">
        <f>IF('[2]dálka'!$N$11=0," ",'[2]dálka'!$N$11)</f>
        <v>527</v>
      </c>
      <c r="I94" s="61" t="str">
        <f>IF('[2]dálka'!$O$11=0," ",'[2]dálka'!$O$11)</f>
        <v> </v>
      </c>
      <c r="J94" s="58">
        <v>11</v>
      </c>
    </row>
    <row r="95" spans="1:10" s="47" customFormat="1" ht="12.75">
      <c r="A95" s="47">
        <f>A94+1</f>
        <v>2</v>
      </c>
      <c r="B95" s="48" t="s">
        <v>51</v>
      </c>
      <c r="C95" s="47" t="str">
        <f>IF('[2]dálka'!$C$17:$D$17=0," ",'[2]dálka'!$C$17:$D$17)</f>
        <v>Dvořáček Adam</v>
      </c>
      <c r="D95" s="49" t="str">
        <f>IF('[2]dálka'!$E$17=0," ",'[2]dálka'!$E$17)</f>
        <v>090890</v>
      </c>
      <c r="E95" s="51" t="str">
        <f>IF('[2]dálka'!$F$17=0," ",'[2]dálka'!$F$17)</f>
        <v>DVKRA</v>
      </c>
      <c r="F95" s="51"/>
      <c r="G95" s="51">
        <f>IF('[2]dálka'!$P$17=0," ",'[2]dálka'!$P$17)</f>
        <v>2</v>
      </c>
      <c r="H95" s="64">
        <f>IF('[2]dálka'!$N$17=0," ",'[2]dálka'!$N$17)</f>
        <v>521</v>
      </c>
      <c r="I95" s="54" t="str">
        <f>IF('[2]dálka'!$O$17=0," ",'[2]dálka'!$O$17)</f>
        <v> </v>
      </c>
      <c r="J95" s="51">
        <v>9</v>
      </c>
    </row>
    <row r="96" spans="1:9" ht="12.75">
      <c r="A96" s="4" t="s">
        <v>71</v>
      </c>
      <c r="C96" s="4" t="str">
        <f>IF('[2]dálka'!$C$26:$D$26=0," ",'[2]dálka'!$C$26:$D$26)</f>
        <v>Cvejn Martin</v>
      </c>
      <c r="D96" s="18" t="str">
        <f>IF('[2]dálka'!$E$26=0," ",'[2]dálka'!$E$26)</f>
        <v>040989</v>
      </c>
      <c r="E96" s="16" t="str">
        <f>IF('[2]dálka'!$F$26=0," ",'[2]dálka'!$F$26)</f>
        <v>DOBRU</v>
      </c>
      <c r="G96" s="16" t="str">
        <f>IF('[2]dálka'!$P$26=0," ",'[2]dálka'!$P$26)</f>
        <v> </v>
      </c>
      <c r="H96" s="19">
        <f>IF('[2]dálka'!$N$26=0," ",'[2]dálka'!$N$26)</f>
        <v>514</v>
      </c>
      <c r="I96" s="29" t="str">
        <f>IF('[2]dálka'!$O$26=0," ",'[2]dálka'!$O$26)</f>
        <v> </v>
      </c>
    </row>
    <row r="97" spans="1:10" s="47" customFormat="1" ht="12.75">
      <c r="A97" s="47">
        <v>3</v>
      </c>
      <c r="B97" s="48" t="s">
        <v>51</v>
      </c>
      <c r="C97" s="47" t="str">
        <f>IF('[2]dálka'!$C$13:$D$13=0," ",'[2]dálka'!$C$13:$D$13)</f>
        <v>Opa Jakub</v>
      </c>
      <c r="D97" s="49" t="str">
        <f>IF('[2]dálka'!$E$13=0," ",'[2]dálka'!$E$13)</f>
        <v>050990</v>
      </c>
      <c r="E97" s="51" t="str">
        <f>IF('[2]dálka'!$F$13=0," ",'[2]dálka'!$F$13)</f>
        <v>HKRAL</v>
      </c>
      <c r="F97" s="51"/>
      <c r="G97" s="51">
        <f>IF('[2]dálka'!$P$13=0," ",'[2]dálka'!$P$13)</f>
        <v>3</v>
      </c>
      <c r="H97" s="64">
        <f>IF('[2]dálka'!$N$13=0," ",'[2]dálka'!$N$13)</f>
        <v>505</v>
      </c>
      <c r="I97" s="54" t="str">
        <f>IF('[2]dálka'!$O$13=0," ",'[2]dálka'!$O$13)</f>
        <v> </v>
      </c>
      <c r="J97" s="51">
        <v>8</v>
      </c>
    </row>
    <row r="98" spans="1:10" s="47" customFormat="1" ht="12.75">
      <c r="A98" s="47">
        <f aca="true" t="shared" si="4" ref="A98:A110">A97+1</f>
        <v>4</v>
      </c>
      <c r="B98" s="48" t="s">
        <v>51</v>
      </c>
      <c r="C98" s="47" t="str">
        <f>IF('[2]dálka'!$C$15:$D$15=0," ",'[2]dálka'!$C$15:$D$15)</f>
        <v>Škop David</v>
      </c>
      <c r="D98" s="49" t="str">
        <f>IF('[2]dálka'!$E$15=0," ",'[2]dálka'!$E$15)</f>
        <v>240690</v>
      </c>
      <c r="E98" s="51" t="str">
        <f>IF('[2]dálka'!$F$15=0," ",'[2]dálka'!$F$15)</f>
        <v>HKRAL</v>
      </c>
      <c r="F98" s="51"/>
      <c r="G98" s="51">
        <f>IF('[2]dálka'!$P$15=0," ",'[2]dálka'!$P$15)</f>
        <v>4</v>
      </c>
      <c r="H98" s="64">
        <f>IF('[2]dálka'!$N$15=0," ",'[2]dálka'!$N$15)</f>
        <v>505</v>
      </c>
      <c r="I98" s="54" t="str">
        <f>IF('[2]dálka'!$O$15=0," ",'[2]dálka'!$O$15)</f>
        <v> </v>
      </c>
      <c r="J98" s="51">
        <v>7</v>
      </c>
    </row>
    <row r="99" spans="1:10" ht="12.75">
      <c r="A99" s="4">
        <f t="shared" si="4"/>
        <v>5</v>
      </c>
      <c r="B99" s="20" t="s">
        <v>51</v>
      </c>
      <c r="C99" s="4" t="str">
        <f>IF('[2]dálka'!$C$23:$D$23=0," ",'[2]dálka'!$C$23:$D$23)</f>
        <v>Novák Jan</v>
      </c>
      <c r="D99" s="18" t="str">
        <f>IF('[2]dálka'!$E$23=0," ",'[2]dálka'!$E$23)</f>
        <v>180590</v>
      </c>
      <c r="E99" s="16" t="str">
        <f>IF('[2]dálka'!$F$23=0," ",'[2]dálka'!$F$23)</f>
        <v>DOBRU</v>
      </c>
      <c r="G99" s="16">
        <f>IF('[2]dálka'!$P$23=0," ",'[2]dálka'!$P$23)</f>
        <v>5</v>
      </c>
      <c r="H99" s="19">
        <f>IF('[2]dálka'!$N$23=0," ",'[2]dálka'!$N$23)</f>
        <v>502</v>
      </c>
      <c r="I99" s="29" t="str">
        <f>IF('[2]dálka'!$O$23=0," ",'[2]dálka'!$O$23)</f>
        <v> </v>
      </c>
      <c r="J99" s="16">
        <v>6</v>
      </c>
    </row>
    <row r="100" spans="1:10" ht="12.75">
      <c r="A100" s="4">
        <f t="shared" si="4"/>
        <v>6</v>
      </c>
      <c r="B100" s="20" t="s">
        <v>51</v>
      </c>
      <c r="C100" s="4" t="str">
        <f>IF('[2]dálka'!$C$25:$D$25=0," ",'[2]dálka'!$C$25:$D$25)</f>
        <v>Hartman František</v>
      </c>
      <c r="D100" s="18" t="str">
        <f>IF('[2]dálka'!$E$25=0," ",'[2]dálka'!$E$25)</f>
        <v>170690</v>
      </c>
      <c r="E100" s="16" t="str">
        <f>IF('[2]dálka'!$F$25=0," ",'[2]dálka'!$F$25)</f>
        <v>DOBRU</v>
      </c>
      <c r="G100" s="16">
        <f>IF('[2]dálka'!$P$25=0," ",'[2]dálka'!$P$25)</f>
        <v>6</v>
      </c>
      <c r="H100" s="19">
        <f>IF('[2]dálka'!$N$25=0," ",'[2]dálka'!$N$25)</f>
        <v>495</v>
      </c>
      <c r="I100" s="29" t="str">
        <f>IF('[2]dálka'!$O$25=0," ",'[2]dálka'!$O$25)</f>
        <v> </v>
      </c>
      <c r="J100" s="16">
        <v>5</v>
      </c>
    </row>
    <row r="101" spans="1:10" s="47" customFormat="1" ht="12.75">
      <c r="A101" s="47">
        <f t="shared" si="4"/>
        <v>7</v>
      </c>
      <c r="B101" s="48" t="s">
        <v>51</v>
      </c>
      <c r="C101" s="47" t="str">
        <f>IF('[2]dálka'!$C$21:$D$21=0," ",'[2]dálka'!$C$21:$D$21)</f>
        <v>Janoušek Jakub</v>
      </c>
      <c r="D101" s="49" t="str">
        <f>IF('[2]dálka'!$E$21=0," ",'[2]dálka'!$E$21)</f>
        <v>090791</v>
      </c>
      <c r="E101" s="51" t="str">
        <f>IF('[2]dálka'!$F$21=0," ",'[2]dálka'!$F$21)</f>
        <v>HKRAL</v>
      </c>
      <c r="F101" s="51"/>
      <c r="G101" s="51">
        <f>IF('[2]dálka'!$P$21=0," ",'[2]dálka'!$P$21)</f>
        <v>7</v>
      </c>
      <c r="H101" s="64">
        <f>IF('[2]dálka'!$N$21=0," ",'[2]dálka'!$N$21)</f>
        <v>481</v>
      </c>
      <c r="I101" s="54" t="str">
        <f>IF('[2]dálka'!$O$21=0," ",'[2]dálka'!$O$21)</f>
        <v> </v>
      </c>
      <c r="J101" s="51">
        <v>4</v>
      </c>
    </row>
    <row r="102" spans="1:10" ht="12.75">
      <c r="A102" s="4">
        <f t="shared" si="4"/>
        <v>8</v>
      </c>
      <c r="B102" s="20" t="s">
        <v>51</v>
      </c>
      <c r="C102" s="4" t="str">
        <f>IF('[2]dálka'!$C$22:$D$22=0," ",'[2]dálka'!$C$22:$D$22)</f>
        <v>Dobak Daniel</v>
      </c>
      <c r="D102" s="18" t="str">
        <f>IF('[2]dálka'!$E$22=0," ",'[2]dálka'!$E$22)</f>
        <v>050891</v>
      </c>
      <c r="E102" s="16" t="str">
        <f>IF('[2]dálka'!$F$22=0," ",'[2]dálka'!$F$22)</f>
        <v>DVKRA</v>
      </c>
      <c r="G102" s="16">
        <f>IF('[2]dálka'!$P$22=0," ",'[2]dálka'!$P$22)</f>
        <v>8</v>
      </c>
      <c r="H102" s="19">
        <f>IF('[2]dálka'!$N$22=0," ",'[2]dálka'!$N$22)</f>
        <v>475</v>
      </c>
      <c r="I102" s="29" t="str">
        <f>IF('[2]dálka'!$O$22=0," ",'[2]dálka'!$O$22)</f>
        <v> </v>
      </c>
      <c r="J102" s="16">
        <v>3</v>
      </c>
    </row>
    <row r="103" spans="1:10" s="47" customFormat="1" ht="12.75">
      <c r="A103" s="47">
        <f t="shared" si="4"/>
        <v>9</v>
      </c>
      <c r="B103" s="48" t="s">
        <v>51</v>
      </c>
      <c r="C103" s="47" t="str">
        <f>IF('[2]dálka'!$C$24:$D$24=0," ",'[2]dálka'!$C$24:$D$24)</f>
        <v>Eliáš Jan</v>
      </c>
      <c r="D103" s="49" t="str">
        <f>IF('[2]dálka'!$E$24=0," ",'[2]dálka'!$E$24)</f>
        <v>070191</v>
      </c>
      <c r="E103" s="51" t="str">
        <f>IF('[2]dálka'!$F$24=0," ",'[2]dálka'!$F$24)</f>
        <v>HKRAL</v>
      </c>
      <c r="F103" s="51"/>
      <c r="G103" s="51">
        <f>IF('[2]dálka'!$P$24=0," ",'[2]dálka'!$P$24)</f>
        <v>9</v>
      </c>
      <c r="H103" s="64">
        <f>IF('[2]dálka'!$N$24=0," ",'[2]dálka'!$N$24)</f>
        <v>459</v>
      </c>
      <c r="I103" s="54" t="str">
        <f>IF('[2]dálka'!$O$24=0," ",'[2]dálka'!$O$24)</f>
        <v> </v>
      </c>
      <c r="J103" s="51">
        <v>2</v>
      </c>
    </row>
    <row r="104" spans="1:10" ht="12.75">
      <c r="A104" s="4">
        <f t="shared" si="4"/>
        <v>10</v>
      </c>
      <c r="B104" s="20" t="s">
        <v>51</v>
      </c>
      <c r="C104" s="4" t="str">
        <f>IF('[2]dálka'!$C$10:$D$10=0," ",'[2]dálka'!$C$10:$D$10)</f>
        <v>Hakl Tomáš</v>
      </c>
      <c r="D104" s="18" t="str">
        <f>IF('[2]dálka'!$E$10=0," ",'[2]dálka'!$E$10)</f>
        <v>110190</v>
      </c>
      <c r="E104" s="16" t="str">
        <f>IF('[2]dálka'!$F$10=0," ",'[2]dálka'!$F$10)</f>
        <v>NPAKA</v>
      </c>
      <c r="G104" s="16">
        <f>IF('[2]dálka'!$P$10=0," ",'[2]dálka'!$P$10)</f>
        <v>10</v>
      </c>
      <c r="H104" s="19">
        <f>IF('[2]dálka'!$N$10=0," ",'[2]dálka'!$N$10)</f>
        <v>454</v>
      </c>
      <c r="I104" s="29" t="str">
        <f>IF('[2]dálka'!$O$10=0," ",'[2]dálka'!$O$10)</f>
        <v> </v>
      </c>
      <c r="J104" s="16">
        <v>1</v>
      </c>
    </row>
    <row r="105" spans="1:9" ht="12.75">
      <c r="A105" s="4">
        <f t="shared" si="4"/>
        <v>11</v>
      </c>
      <c r="B105" s="20" t="s">
        <v>51</v>
      </c>
      <c r="C105" s="4" t="str">
        <f>IF('[2]dálka'!$C$18:$D$18=0," ",'[2]dálka'!$C$18:$D$18)</f>
        <v>Šafář Jiří</v>
      </c>
      <c r="D105" s="18" t="str">
        <f>IF('[2]dálka'!$E$18=0," ",'[2]dálka'!$E$18)</f>
        <v>150390</v>
      </c>
      <c r="E105" s="16" t="str">
        <f>IF('[2]dálka'!$F$18=0," ",'[2]dálka'!$F$18)</f>
        <v>NPAKA</v>
      </c>
      <c r="G105" s="16">
        <f>IF('[2]dálka'!$P$18=0," ",'[2]dálka'!$P$18)</f>
        <v>11</v>
      </c>
      <c r="H105" s="19">
        <f>IF('[2]dálka'!$N$18=0," ",'[2]dálka'!$N$18)</f>
        <v>453</v>
      </c>
      <c r="I105" s="29" t="str">
        <f>IF('[2]dálka'!$O$18=0," ",'[2]dálka'!$O$18)</f>
        <v> </v>
      </c>
    </row>
    <row r="106" spans="1:9" ht="12.75">
      <c r="A106" s="4">
        <f t="shared" si="4"/>
        <v>12</v>
      </c>
      <c r="B106" s="20" t="s">
        <v>51</v>
      </c>
      <c r="C106" s="4" t="str">
        <f>IF('[2]dálka'!$C$20:$D$20=0," ",'[2]dálka'!$C$20:$D$20)</f>
        <v>Vohnout Jiří</v>
      </c>
      <c r="D106" s="18" t="str">
        <f>IF('[2]dálka'!$E$20=0," ",'[2]dálka'!$E$20)</f>
        <v>270890</v>
      </c>
      <c r="E106" s="16" t="str">
        <f>IF('[2]dálka'!$F$20=0," ",'[2]dálka'!$F$20)</f>
        <v>DVKRA</v>
      </c>
      <c r="G106" s="16">
        <f>IF('[2]dálka'!$P$20=0," ",'[2]dálka'!$P$20)</f>
        <v>12</v>
      </c>
      <c r="H106" s="19">
        <f>IF('[2]dálka'!$N$20=0," ",'[2]dálka'!$N$20)</f>
        <v>449</v>
      </c>
      <c r="I106" s="29" t="str">
        <f>IF('[2]dálka'!$O$20=0," ",'[2]dálka'!$O$20)</f>
        <v> </v>
      </c>
    </row>
    <row r="107" spans="1:9" ht="12.75">
      <c r="A107" s="4">
        <f t="shared" si="4"/>
        <v>13</v>
      </c>
      <c r="B107" s="20" t="s">
        <v>51</v>
      </c>
      <c r="C107" s="4" t="str">
        <f>IF('[2]dálka'!$C$28:$D$28=0," ",'[2]dálka'!$C$28:$D$28)</f>
        <v>Trejtnar Pavel</v>
      </c>
      <c r="D107" s="18" t="str">
        <f>IF('[2]dálka'!$E$28=0," ",'[2]dálka'!$E$28)</f>
        <v>050290</v>
      </c>
      <c r="E107" s="16" t="str">
        <f>IF('[2]dálka'!$F$28=0," ",'[2]dálka'!$F$28)</f>
        <v>DOBRU</v>
      </c>
      <c r="G107" s="16">
        <f>IF('[2]dálka'!$P$28=0," ",'[2]dálka'!$P$28)</f>
        <v>13</v>
      </c>
      <c r="H107" s="19">
        <f>IF('[2]dálka'!$N$28=0," ",'[2]dálka'!$N$28)</f>
        <v>432</v>
      </c>
      <c r="I107" s="29" t="str">
        <f>IF('[2]dálka'!$O$28=0," ",'[2]dálka'!$O$28)</f>
        <v> </v>
      </c>
    </row>
    <row r="108" spans="1:9" ht="12.75">
      <c r="A108" s="4">
        <f t="shared" si="4"/>
        <v>14</v>
      </c>
      <c r="B108" s="20" t="s">
        <v>51</v>
      </c>
      <c r="C108" s="4" t="str">
        <f>IF('[2]dálka'!$C$14:$D$14=0," ",'[2]dálka'!$C$14:$D$14)</f>
        <v>Bobr Michal</v>
      </c>
      <c r="D108" s="18" t="str">
        <f>IF('[2]dálka'!$E$14=0," ",'[2]dálka'!$E$14)</f>
        <v>130192</v>
      </c>
      <c r="E108" s="16" t="str">
        <f>IF('[2]dálka'!$F$14=0," ",'[2]dálka'!$F$14)</f>
        <v>DVKRA</v>
      </c>
      <c r="G108" s="16">
        <f>IF('[2]dálka'!$P$14=0," ",'[2]dálka'!$P$14)</f>
        <v>14</v>
      </c>
      <c r="H108" s="19">
        <f>IF('[2]dálka'!$N$14=0," ",'[2]dálka'!$N$14)</f>
        <v>428</v>
      </c>
      <c r="I108" s="29" t="str">
        <f>IF('[2]dálka'!$O$14=0," ",'[2]dálka'!$O$14)</f>
        <v> </v>
      </c>
    </row>
    <row r="109" spans="1:10" s="47" customFormat="1" ht="12.75">
      <c r="A109" s="47">
        <f t="shared" si="4"/>
        <v>15</v>
      </c>
      <c r="B109" s="48" t="s">
        <v>51</v>
      </c>
      <c r="C109" s="47" t="str">
        <f>IF('[2]dálka'!$C$19:$D$19=0," ",'[2]dálka'!$C$19:$D$19)</f>
        <v>Kučera Milan</v>
      </c>
      <c r="D109" s="49" t="str">
        <f>IF('[2]dálka'!$E$19=0," ",'[2]dálka'!$E$19)</f>
        <v>020790</v>
      </c>
      <c r="E109" s="51" t="str">
        <f>IF('[2]dálka'!$F$19=0," ",'[2]dálka'!$F$19)</f>
        <v>HKRAL</v>
      </c>
      <c r="F109" s="51"/>
      <c r="G109" s="51">
        <f>IF('[2]dálka'!$P$19=0," ",'[2]dálka'!$P$19)</f>
        <v>15</v>
      </c>
      <c r="H109" s="64">
        <f>IF('[2]dálka'!$N$19=0," ",'[2]dálka'!$N$19)</f>
        <v>423</v>
      </c>
      <c r="I109" s="54" t="str">
        <f>IF('[2]dálka'!$O$19=0," ",'[2]dálka'!$O$19)</f>
        <v> </v>
      </c>
      <c r="J109" s="51"/>
    </row>
    <row r="110" spans="1:9" ht="12.75">
      <c r="A110" s="4">
        <f t="shared" si="4"/>
        <v>16</v>
      </c>
      <c r="B110" s="20" t="s">
        <v>51</v>
      </c>
      <c r="C110" s="4" t="str">
        <f>IF('[2]dálka'!$C$16:$D$16=0," ",'[2]dálka'!$C$16:$D$16)</f>
        <v>Kumpoch David</v>
      </c>
      <c r="D110" s="18" t="str">
        <f>IF('[2]dálka'!$E$16=0," ",'[2]dálka'!$E$16)</f>
        <v>101291</v>
      </c>
      <c r="E110" s="16" t="str">
        <f>IF('[2]dálka'!$F$16=0," ",'[2]dálka'!$F$16)</f>
        <v>DVKRA</v>
      </c>
      <c r="G110" s="16">
        <f>IF('[2]dálka'!$P$16=0," ",'[2]dálka'!$P$16)</f>
        <v>16</v>
      </c>
      <c r="H110" s="19">
        <f>IF('[2]dálka'!$N$16=0," ",'[2]dálka'!$N$16)</f>
        <v>404</v>
      </c>
      <c r="I110" s="29" t="str">
        <f>IF('[2]dálka'!$O$16=0," ",'[2]dálka'!$O$16)</f>
        <v> </v>
      </c>
    </row>
    <row r="111" spans="1:9" ht="12.75">
      <c r="A111" s="4" t="s">
        <v>71</v>
      </c>
      <c r="C111" s="4" t="str">
        <f>IF('[2]dálka'!$C$27:$D$27=0," ",'[2]dálka'!$C$27:$D$27)</f>
        <v>Nosek Ondřej</v>
      </c>
      <c r="D111" s="18" t="str">
        <f>IF('[2]dálka'!$E$27=0," ",'[2]dálka'!$E$27)</f>
        <v>100293</v>
      </c>
      <c r="E111" s="16" t="str">
        <f>IF('[2]dálka'!$F$27=0," ",'[2]dálka'!$F$27)</f>
        <v>NMMET</v>
      </c>
      <c r="G111" s="16" t="str">
        <f>IF('[2]dálka'!$P$27=0," ",'[2]dálka'!$P$27)</f>
        <v> </v>
      </c>
      <c r="H111" s="19">
        <f>IF('[2]dálka'!$N$27=0," ",'[2]dálka'!$N$27)</f>
        <v>398</v>
      </c>
      <c r="I111" s="29" t="str">
        <f>IF('[2]dálka'!$O$27=0," ",'[2]dálka'!$O$27)</f>
        <v> </v>
      </c>
    </row>
    <row r="112" spans="1:9" ht="12.75">
      <c r="A112" s="4">
        <v>17</v>
      </c>
      <c r="B112" s="20" t="s">
        <v>51</v>
      </c>
      <c r="C112" s="4" t="str">
        <f>IF('[2]dálka'!$C$29:$D$29=0," ",'[2]dálka'!$C$29:$D$29)</f>
        <v>Kejzlar David</v>
      </c>
      <c r="D112" s="18" t="str">
        <f>IF('[2]dálka'!$E$29=0," ",'[2]dálka'!$E$29)</f>
        <v>090890</v>
      </c>
      <c r="E112" s="16" t="str">
        <f>IF('[2]dálka'!$F$29=0," ",'[2]dálka'!$F$29)</f>
        <v>DVKRA</v>
      </c>
      <c r="G112" s="16">
        <f>IF('[2]dálka'!$P$29=0," ",'[2]dálka'!$P$29)</f>
        <v>17</v>
      </c>
      <c r="H112" s="19">
        <f>IF('[2]dálka'!$N$29=0," ",'[2]dálka'!$N$29)</f>
        <v>384</v>
      </c>
      <c r="I112" s="29" t="str">
        <f>IF('[2]dálka'!$O$29=0," ",'[2]dálka'!$O$29)</f>
        <v> </v>
      </c>
    </row>
    <row r="113" spans="1:9" ht="12.75">
      <c r="A113" s="4">
        <f>A112+1</f>
        <v>18</v>
      </c>
      <c r="B113" s="20" t="s">
        <v>51</v>
      </c>
      <c r="C113" s="4" t="str">
        <f>IF('[2]dálka'!$C$12:$D$12=0," ",'[2]dálka'!$C$12:$D$12)</f>
        <v>Kosa Martin</v>
      </c>
      <c r="D113" s="18" t="str">
        <f>IF('[2]dálka'!$E$12=0," ",'[2]dálka'!$E$12)</f>
        <v>281093</v>
      </c>
      <c r="E113" s="16" t="str">
        <f>IF('[2]dálka'!$F$12=0," ",'[2]dálka'!$F$12)</f>
        <v>DVKRA</v>
      </c>
      <c r="G113" s="16">
        <f>IF('[2]dálka'!$P$12=0," ",'[2]dálka'!$P$12)</f>
        <v>18</v>
      </c>
      <c r="H113" s="19">
        <f>IF('[2]dálka'!$N$12=0," ",'[2]dálka'!$N$12)</f>
        <v>375</v>
      </c>
      <c r="I113" s="29" t="str">
        <f>IF('[2]dálka'!$O$12=0," ",'[2]dálka'!$O$12)</f>
        <v> </v>
      </c>
    </row>
    <row r="115" ht="12.75">
      <c r="C115" s="21" t="s">
        <v>62</v>
      </c>
    </row>
    <row r="116" spans="1:10" ht="11.25" customHeight="1">
      <c r="A116" s="22" t="s">
        <v>44</v>
      </c>
      <c r="B116" s="23"/>
      <c r="C116" s="23" t="s">
        <v>45</v>
      </c>
      <c r="D116" s="24" t="s">
        <v>46</v>
      </c>
      <c r="E116" s="23" t="s">
        <v>30</v>
      </c>
      <c r="F116" s="23"/>
      <c r="G116" s="23" t="s">
        <v>48</v>
      </c>
      <c r="H116" s="25" t="s">
        <v>49</v>
      </c>
      <c r="I116" s="22"/>
      <c r="J116" s="23" t="s">
        <v>54</v>
      </c>
    </row>
    <row r="117" spans="1:10" s="55" customFormat="1" ht="12.75">
      <c r="A117" s="55">
        <v>1</v>
      </c>
      <c r="B117" s="56" t="s">
        <v>51</v>
      </c>
      <c r="C117" s="55" t="str">
        <f>IF('[2]koule'!$C$11:$D$11=0," ",'[2]koule'!$C$11:$D$11)</f>
        <v>Bakeš Martin</v>
      </c>
      <c r="D117" s="57" t="str">
        <f>IF('[2]koule'!$E$11=0," ",'[2]koule'!$E$11)</f>
        <v>240390</v>
      </c>
      <c r="E117" s="58" t="str">
        <f>IF('[2]koule'!$F$11=0," ",'[2]koule'!$F$11)</f>
        <v>HKRAL</v>
      </c>
      <c r="F117" s="58"/>
      <c r="G117" s="58" t="str">
        <f>IF('[2]koule'!$Q$11=0," ",'[2]koule'!$Q$11)</f>
        <v> </v>
      </c>
      <c r="H117" s="67">
        <f>IF('[2]koule'!$P$11=0," ",'[2]koule'!$P$11)</f>
        <v>12.27</v>
      </c>
      <c r="I117" s="61"/>
      <c r="J117" s="58">
        <v>11</v>
      </c>
    </row>
    <row r="118" spans="1:10" ht="12.75">
      <c r="A118" s="4">
        <f aca="true" t="shared" si="5" ref="A118:A123">A117+1</f>
        <v>2</v>
      </c>
      <c r="B118" s="20" t="s">
        <v>51</v>
      </c>
      <c r="C118" s="4" t="str">
        <f>IF('[2]koule'!$C$15:$D$15=0," ",'[2]koule'!$C$15:$D$15)</f>
        <v>Šimek Jaroslav</v>
      </c>
      <c r="D118" s="18" t="str">
        <f>IF('[2]koule'!$E$15=0," ",'[2]koule'!$E$15)</f>
        <v>200391</v>
      </c>
      <c r="E118" s="16" t="str">
        <f>IF('[2]koule'!$F$15=0," ",'[2]koule'!$F$15)</f>
        <v>DVKRA</v>
      </c>
      <c r="G118" s="16" t="str">
        <f>IF('[2]koule'!$Q$15=0," ",'[2]koule'!$Q$15)</f>
        <v> </v>
      </c>
      <c r="H118" s="31">
        <f>IF('[2]koule'!$P$15=0," ",'[2]koule'!$P$15)</f>
        <v>11.81</v>
      </c>
      <c r="I118" s="29"/>
      <c r="J118" s="16">
        <v>9</v>
      </c>
    </row>
    <row r="119" spans="1:10" ht="12.75">
      <c r="A119" s="4">
        <f t="shared" si="5"/>
        <v>3</v>
      </c>
      <c r="B119" s="20" t="s">
        <v>51</v>
      </c>
      <c r="C119" s="4" t="str">
        <f>IF('[2]koule'!$C$14:$D$14=0," ",'[2]koule'!$C$14:$D$14)</f>
        <v>Hakl Tomáš</v>
      </c>
      <c r="D119" s="18" t="str">
        <f>IF('[2]koule'!$E$14=0," ",'[2]koule'!$E$14)</f>
        <v>110190</v>
      </c>
      <c r="E119" s="16" t="str">
        <f>IF('[2]koule'!$F$14=0," ",'[2]koule'!$F$14)</f>
        <v>NPAKA</v>
      </c>
      <c r="G119" s="16" t="str">
        <f>IF('[2]koule'!$Q$14=0," ",'[2]koule'!$Q$14)</f>
        <v> </v>
      </c>
      <c r="H119" s="31">
        <f>IF('[2]koule'!$P$14=0," ",'[2]koule'!$P$14)</f>
        <v>11.03</v>
      </c>
      <c r="I119" s="29"/>
      <c r="J119" s="16">
        <v>8</v>
      </c>
    </row>
    <row r="120" spans="1:10" s="47" customFormat="1" ht="12.75">
      <c r="A120" s="47">
        <f t="shared" si="5"/>
        <v>4</v>
      </c>
      <c r="B120" s="48" t="s">
        <v>51</v>
      </c>
      <c r="C120" s="47" t="str">
        <f>IF('[2]koule'!$C$13:$D$13=0," ",'[2]koule'!$C$13:$D$13)</f>
        <v>Marek Matouš</v>
      </c>
      <c r="D120" s="49" t="str">
        <f>IF('[2]koule'!$E$13=0," ",'[2]koule'!$E$13)</f>
        <v>231191</v>
      </c>
      <c r="E120" s="51" t="str">
        <f>IF('[2]koule'!$F$13=0," ",'[2]koule'!$F$13)</f>
        <v>HKRAL</v>
      </c>
      <c r="F120" s="51"/>
      <c r="G120" s="51" t="str">
        <f>IF('[2]koule'!$Q$13=0," ",'[2]koule'!$Q$13)</f>
        <v> </v>
      </c>
      <c r="H120" s="66">
        <f>IF('[2]koule'!$P$13=0," ",'[2]koule'!$P$13)</f>
        <v>7.79</v>
      </c>
      <c r="I120" s="54"/>
      <c r="J120" s="51">
        <v>7</v>
      </c>
    </row>
    <row r="121" spans="1:10" s="47" customFormat="1" ht="12.75">
      <c r="A121" s="47">
        <f t="shared" si="5"/>
        <v>5</v>
      </c>
      <c r="B121" s="48" t="s">
        <v>51</v>
      </c>
      <c r="C121" s="47" t="str">
        <f>IF('[2]koule'!$C$16:$D$16=0," ",'[2]koule'!$C$16:$D$16)</f>
        <v>Filipi Daniel</v>
      </c>
      <c r="D121" s="49" t="str">
        <f>IF('[2]koule'!$E$16=0," ",'[2]koule'!$E$16)</f>
        <v>100491</v>
      </c>
      <c r="E121" s="51" t="str">
        <f>IF('[2]koule'!$F$16=0," ",'[2]koule'!$F$16)</f>
        <v>HKRAL</v>
      </c>
      <c r="F121" s="51"/>
      <c r="G121" s="51" t="str">
        <f>IF('[2]koule'!$Q$16=0," ",'[2]koule'!$Q$16)</f>
        <v> </v>
      </c>
      <c r="H121" s="66">
        <f>IF('[2]koule'!$P$16=0," ",'[2]koule'!$P$16)</f>
        <v>7.63</v>
      </c>
      <c r="I121" s="54"/>
      <c r="J121" s="51">
        <v>6</v>
      </c>
    </row>
    <row r="122" spans="1:10" ht="12.75">
      <c r="A122" s="4">
        <f t="shared" si="5"/>
        <v>6</v>
      </c>
      <c r="B122" s="20" t="s">
        <v>51</v>
      </c>
      <c r="C122" s="4" t="str">
        <f>IF('[2]koule'!$C$10:$D$10=0," ",'[2]koule'!$C$10:$D$10)</f>
        <v>Vrabec Josef</v>
      </c>
      <c r="D122" s="18" t="str">
        <f>IF('[2]koule'!$E$10=0," ",'[2]koule'!$E$10)</f>
        <v>060190</v>
      </c>
      <c r="E122" s="16" t="str">
        <f>IF('[2]koule'!$F$10=0," ",'[2]koule'!$F$10)</f>
        <v>NPAKA</v>
      </c>
      <c r="G122" s="16" t="str">
        <f>IF('[2]koule'!$Q$10=0," ",'[2]koule'!$Q$10)</f>
        <v> </v>
      </c>
      <c r="H122" s="31">
        <f>IF('[2]koule'!$P$10=0," ",'[2]koule'!$P$10)</f>
        <v>7.62</v>
      </c>
      <c r="I122" s="29"/>
      <c r="J122" s="16">
        <v>5</v>
      </c>
    </row>
    <row r="123" spans="1:9" ht="12.75">
      <c r="A123" s="4">
        <f t="shared" si="5"/>
        <v>7</v>
      </c>
      <c r="B123" s="20" t="s">
        <v>51</v>
      </c>
      <c r="C123" s="4" t="str">
        <f>IF('[2]koule'!$C$12:$D$12=0," ",'[2]koule'!$C$12:$D$12)</f>
        <v>Schod Martin</v>
      </c>
      <c r="D123" s="18" t="str">
        <f>IF('[2]koule'!$E$12=0," ",'[2]koule'!$E$12)</f>
        <v>170290</v>
      </c>
      <c r="E123" s="16" t="str">
        <f>IF('[2]koule'!$F$12=0," ",'[2]koule'!$F$12)</f>
        <v>DOBRU</v>
      </c>
      <c r="G123" s="16" t="str">
        <f>IF('[2]koule'!$Q$12=0," ",'[2]koule'!$Q$12)</f>
        <v> </v>
      </c>
      <c r="H123" s="31" t="str">
        <f>IF('[2]koule'!$P$12=0," ",'[2]koule'!$P$12)</f>
        <v>DNP</v>
      </c>
      <c r="I123" s="29"/>
    </row>
    <row r="125" ht="12.75">
      <c r="C125" s="21" t="s">
        <v>63</v>
      </c>
    </row>
    <row r="126" spans="1:10" ht="11.25" customHeight="1">
      <c r="A126" s="22" t="s">
        <v>44</v>
      </c>
      <c r="B126" s="23"/>
      <c r="C126" s="23" t="s">
        <v>45</v>
      </c>
      <c r="D126" s="24" t="s">
        <v>46</v>
      </c>
      <c r="E126" s="23" t="s">
        <v>30</v>
      </c>
      <c r="F126" s="23"/>
      <c r="G126" s="23" t="s">
        <v>48</v>
      </c>
      <c r="H126" s="25" t="s">
        <v>49</v>
      </c>
      <c r="I126" s="22"/>
      <c r="J126" s="23" t="s">
        <v>54</v>
      </c>
    </row>
    <row r="127" spans="1:10" ht="12.75">
      <c r="A127" s="4">
        <v>1</v>
      </c>
      <c r="B127" s="20" t="s">
        <v>51</v>
      </c>
      <c r="C127" s="4" t="str">
        <f>IF('[2]disk'!$C$18:$D$18=0," ",'[2]disk'!$C$18:$D$18)</f>
        <v>Švanda Karel</v>
      </c>
      <c r="D127" s="18" t="str">
        <f>IF('[2]disk'!$E$18=0," ",'[2]disk'!$E$18)</f>
        <v>081190</v>
      </c>
      <c r="E127" s="16" t="str">
        <f>IF('[2]disk'!$F$18=0," ",'[2]disk'!$F$18)</f>
        <v>DOBRU</v>
      </c>
      <c r="G127" s="16" t="str">
        <f>IF('[2]disk'!$Q$18=0," ",'[2]disk'!$Q$18)</f>
        <v> </v>
      </c>
      <c r="H127" s="31">
        <f>IF('[2]disk'!$P$18=0," ",'[2]disk'!$P$18)</f>
        <v>34.18</v>
      </c>
      <c r="I127" s="29"/>
      <c r="J127" s="16">
        <v>11</v>
      </c>
    </row>
    <row r="128" spans="1:10" ht="12.75">
      <c r="A128" s="4">
        <f aca="true" t="shared" si="6" ref="A128:A135">A127+1</f>
        <v>2</v>
      </c>
      <c r="B128" s="20" t="s">
        <v>51</v>
      </c>
      <c r="C128" s="4" t="str">
        <f>IF('[2]disk'!$C$13:$D$13=0," ",'[2]disk'!$C$13:$D$13)</f>
        <v>Hakl Tomáš</v>
      </c>
      <c r="D128" s="18" t="str">
        <f>IF('[2]disk'!$E$13=0," ",'[2]disk'!$E$13)</f>
        <v>110190</v>
      </c>
      <c r="E128" s="16" t="str">
        <f>IF('[2]disk'!$F$13=0," ",'[2]disk'!$F$13)</f>
        <v>NPAKA</v>
      </c>
      <c r="G128" s="16" t="str">
        <f>IF('[2]disk'!$Q$13=0," ",'[2]disk'!$Q$13)</f>
        <v> </v>
      </c>
      <c r="H128" s="31">
        <f>IF('[2]disk'!$P$13=0," ",'[2]disk'!$P$13)</f>
        <v>26.28</v>
      </c>
      <c r="I128" s="29"/>
      <c r="J128" s="16">
        <v>9</v>
      </c>
    </row>
    <row r="129" spans="1:10" ht="12.75">
      <c r="A129" s="4">
        <f t="shared" si="6"/>
        <v>3</v>
      </c>
      <c r="B129" s="20" t="s">
        <v>51</v>
      </c>
      <c r="C129" s="4" t="str">
        <f>IF('[2]disk'!$C$16:$D$16=0," ",'[2]disk'!$C$16:$D$16)</f>
        <v>Nárovec Jiří</v>
      </c>
      <c r="D129" s="18" t="str">
        <f>IF('[2]disk'!$E$16=0," ",'[2]disk'!$E$16)</f>
        <v>131090</v>
      </c>
      <c r="E129" s="16" t="str">
        <f>IF('[2]disk'!$F$16=0," ",'[2]disk'!$F$16)</f>
        <v>DOBRU</v>
      </c>
      <c r="G129" s="16" t="str">
        <f>IF('[2]disk'!$Q$16=0," ",'[2]disk'!$Q$16)</f>
        <v> </v>
      </c>
      <c r="H129" s="31">
        <f>IF('[2]disk'!$P$16=0," ",'[2]disk'!$P$16)</f>
        <v>25.13</v>
      </c>
      <c r="I129" s="29"/>
      <c r="J129" s="16">
        <v>8</v>
      </c>
    </row>
    <row r="130" spans="1:10" ht="12.75">
      <c r="A130" s="4">
        <f t="shared" si="6"/>
        <v>4</v>
      </c>
      <c r="B130" s="20" t="s">
        <v>51</v>
      </c>
      <c r="C130" s="4" t="str">
        <f>IF('[2]disk'!$C$15:$D$15=0," ",'[2]disk'!$C$15:$D$15)</f>
        <v>Šimek Jaroslav</v>
      </c>
      <c r="D130" s="18" t="str">
        <f>IF('[2]disk'!$E$15=0," ",'[2]disk'!$E$15)</f>
        <v>200391</v>
      </c>
      <c r="E130" s="16" t="str">
        <f>IF('[2]disk'!$F$15=0," ",'[2]disk'!$F$15)</f>
        <v>DVKRA</v>
      </c>
      <c r="G130" s="16" t="str">
        <f>IF('[2]disk'!$Q$15=0," ",'[2]disk'!$Q$15)</f>
        <v> </v>
      </c>
      <c r="H130" s="31">
        <f>IF('[2]disk'!$P$15=0," ",'[2]disk'!$P$15)</f>
        <v>23.22</v>
      </c>
      <c r="I130" s="29"/>
      <c r="J130" s="16">
        <v>7</v>
      </c>
    </row>
    <row r="131" spans="1:10" s="47" customFormat="1" ht="12.75">
      <c r="A131" s="47">
        <f t="shared" si="6"/>
        <v>5</v>
      </c>
      <c r="B131" s="48" t="s">
        <v>51</v>
      </c>
      <c r="C131" s="47" t="str">
        <f>IF('[2]disk'!$C$10:$D$10=0," ",'[2]disk'!$C$10:$D$10)</f>
        <v>Petráček Michal</v>
      </c>
      <c r="D131" s="49" t="str">
        <f>IF('[2]disk'!$E$10=0," ",'[2]disk'!$E$10)</f>
        <v>211291</v>
      </c>
      <c r="E131" s="51" t="str">
        <f>IF('[2]disk'!$F$10=0," ",'[2]disk'!$F$10)</f>
        <v>HKRAL</v>
      </c>
      <c r="F131" s="51"/>
      <c r="G131" s="51" t="str">
        <f>IF('[2]disk'!$Q$10=0," ",'[2]disk'!$Q$10)</f>
        <v> </v>
      </c>
      <c r="H131" s="66">
        <f>IF('[2]disk'!$P$10=0," ",'[2]disk'!$P$10)</f>
        <v>20.28</v>
      </c>
      <c r="I131" s="54"/>
      <c r="J131" s="51">
        <v>6</v>
      </c>
    </row>
    <row r="132" spans="1:10" s="47" customFormat="1" ht="12.75">
      <c r="A132" s="47">
        <f t="shared" si="6"/>
        <v>6</v>
      </c>
      <c r="B132" s="48" t="s">
        <v>51</v>
      </c>
      <c r="C132" s="47" t="str">
        <f>IF('[2]disk'!$C$14:$D$14=0," ",'[2]disk'!$C$14:$D$14)</f>
        <v>Fiedler Michal</v>
      </c>
      <c r="D132" s="49" t="str">
        <f>IF('[2]disk'!$E$14=0," ",'[2]disk'!$E$14)</f>
        <v>080790</v>
      </c>
      <c r="E132" s="51" t="str">
        <f>IF('[2]disk'!$F$14=0," ",'[2]disk'!$F$14)</f>
        <v>HKRAL</v>
      </c>
      <c r="F132" s="51"/>
      <c r="G132" s="51" t="str">
        <f>IF('[2]disk'!$Q$14=0," ",'[2]disk'!$Q$14)</f>
        <v> </v>
      </c>
      <c r="H132" s="66">
        <f>IF('[2]disk'!$P$14=0," ",'[2]disk'!$P$14)</f>
        <v>20.04</v>
      </c>
      <c r="I132" s="54"/>
      <c r="J132" s="51">
        <v>5</v>
      </c>
    </row>
    <row r="133" spans="1:10" ht="12.75">
      <c r="A133" s="4">
        <f t="shared" si="6"/>
        <v>7</v>
      </c>
      <c r="B133" s="20" t="s">
        <v>51</v>
      </c>
      <c r="C133" s="4" t="str">
        <f>IF('[2]disk'!$C$11:$D$11=0," ",'[2]disk'!$C$11:$D$11)</f>
        <v>Vrabec Josef</v>
      </c>
      <c r="D133" s="18" t="str">
        <f>IF('[2]disk'!$E$11=0," ",'[2]disk'!$E$11)</f>
        <v>060190</v>
      </c>
      <c r="E133" s="16" t="str">
        <f>IF('[2]disk'!$F$11=0," ",'[2]disk'!$F$11)</f>
        <v>NPAKA</v>
      </c>
      <c r="G133" s="16" t="str">
        <f>IF('[2]disk'!$Q$11=0," ",'[2]disk'!$Q$11)</f>
        <v> </v>
      </c>
      <c r="H133" s="31">
        <f>IF('[2]disk'!$P$11=0," ",'[2]disk'!$P$11)</f>
        <v>19.47</v>
      </c>
      <c r="I133" s="29"/>
      <c r="J133" s="16">
        <v>4</v>
      </c>
    </row>
    <row r="134" spans="1:10" s="47" customFormat="1" ht="12.75">
      <c r="A134" s="47">
        <f t="shared" si="6"/>
        <v>8</v>
      </c>
      <c r="B134" s="48" t="s">
        <v>51</v>
      </c>
      <c r="C134" s="47" t="str">
        <f>IF('[2]disk'!$C$12:$D$12=0," ",'[2]disk'!$C$12:$D$12)</f>
        <v>Marek Matouš</v>
      </c>
      <c r="D134" s="49" t="str">
        <f>IF('[2]disk'!$E$12=0," ",'[2]disk'!$E$12)</f>
        <v>231191</v>
      </c>
      <c r="E134" s="51" t="str">
        <f>IF('[2]disk'!$F$12=0," ",'[2]disk'!$F$12)</f>
        <v>HKRAL</v>
      </c>
      <c r="F134" s="51"/>
      <c r="G134" s="51" t="str">
        <f>IF('[2]disk'!$Q$12=0," ",'[2]disk'!$Q$12)</f>
        <v> </v>
      </c>
      <c r="H134" s="66">
        <f>IF('[2]disk'!$P$12=0," ",'[2]disk'!$P$12)</f>
        <v>17.36</v>
      </c>
      <c r="I134" s="54"/>
      <c r="J134" s="51">
        <v>3</v>
      </c>
    </row>
    <row r="135" spans="1:10" s="47" customFormat="1" ht="12.75">
      <c r="A135" s="47">
        <f t="shared" si="6"/>
        <v>9</v>
      </c>
      <c r="B135" s="48" t="s">
        <v>51</v>
      </c>
      <c r="C135" s="47" t="str">
        <f>IF('[2]disk'!$C$17:$D$17=0," ",'[2]disk'!$C$17:$D$17)</f>
        <v>Špráchal David</v>
      </c>
      <c r="D135" s="49" t="str">
        <f>IF('[2]disk'!$E$17=0," ",'[2]disk'!$E$17)</f>
        <v>030991</v>
      </c>
      <c r="E135" s="51" t="str">
        <f>IF('[2]disk'!$F$17=0," ",'[2]disk'!$F$17)</f>
        <v>HKRAL</v>
      </c>
      <c r="F135" s="51"/>
      <c r="G135" s="51" t="str">
        <f>IF('[2]disk'!$Q$17=0," ",'[2]disk'!$Q$17)</f>
        <v> </v>
      </c>
      <c r="H135" s="66">
        <f>IF('[2]disk'!$P$17=0," ",'[2]disk'!$P$17)</f>
        <v>13.45</v>
      </c>
      <c r="I135" s="54"/>
      <c r="J135" s="51">
        <v>2</v>
      </c>
    </row>
    <row r="137" ht="12.75">
      <c r="C137" s="21" t="s">
        <v>64</v>
      </c>
    </row>
    <row r="138" spans="1:10" ht="11.25" customHeight="1">
      <c r="A138" s="22" t="s">
        <v>44</v>
      </c>
      <c r="B138" s="23"/>
      <c r="C138" s="23" t="s">
        <v>45</v>
      </c>
      <c r="D138" s="24" t="s">
        <v>46</v>
      </c>
      <c r="E138" s="23" t="s">
        <v>30</v>
      </c>
      <c r="F138" s="23"/>
      <c r="G138" s="23" t="s">
        <v>48</v>
      </c>
      <c r="H138" s="25" t="s">
        <v>49</v>
      </c>
      <c r="I138" s="22"/>
      <c r="J138" s="23" t="s">
        <v>54</v>
      </c>
    </row>
    <row r="139" spans="1:9" ht="12.75">
      <c r="A139" s="4" t="s">
        <v>71</v>
      </c>
      <c r="C139" s="4" t="str">
        <f>IF('[2]oštěp'!$C$19:$D$19=0," ",'[2]oštěp'!$C$19:$D$19)</f>
        <v>Nosek Jakub</v>
      </c>
      <c r="D139" s="18" t="str">
        <f>IF('[2]oštěp'!$E$19=0," ",'[2]oštěp'!$E$19)</f>
        <v>301089</v>
      </c>
      <c r="E139" s="16" t="str">
        <f>IF('[2]oštěp'!$F$19=0," ",'[2]oštěp'!$F$19)</f>
        <v>NMMET</v>
      </c>
      <c r="G139" s="16" t="str">
        <f>IF('[2]oštěp'!$Q$19=0," ",'[2]oštěp'!$Q$19)</f>
        <v> </v>
      </c>
      <c r="H139" s="31">
        <f>IF('[2]oštěp'!$P$19=0," ",'[2]oštěp'!$P$19)</f>
        <v>46.28</v>
      </c>
      <c r="I139" s="29"/>
    </row>
    <row r="140" spans="1:10" ht="12.75">
      <c r="A140" s="4">
        <v>1</v>
      </c>
      <c r="B140" s="20" t="s">
        <v>51</v>
      </c>
      <c r="C140" s="4" t="str">
        <f>IF('[2]oštěp'!$C$16:$D$16=0," ",'[2]oštěp'!$C$16:$D$16)</f>
        <v>Nárovec Jiří</v>
      </c>
      <c r="D140" s="18" t="str">
        <f>IF('[2]oštěp'!$E$16=0," ",'[2]oštěp'!$E$16)</f>
        <v>131090</v>
      </c>
      <c r="E140" s="16" t="str">
        <f>IF('[2]oštěp'!$F$16=0," ",'[2]oštěp'!$F$16)</f>
        <v>DOBRU</v>
      </c>
      <c r="G140" s="16" t="str">
        <f>IF('[2]oštěp'!$Q$16=0," ",'[2]oštěp'!$Q$16)</f>
        <v> </v>
      </c>
      <c r="H140" s="31">
        <f>IF('[2]oštěp'!$P$16=0," ",'[2]oštěp'!$P$16)</f>
        <v>36.49</v>
      </c>
      <c r="I140" s="29"/>
      <c r="J140" s="16">
        <v>11</v>
      </c>
    </row>
    <row r="141" spans="1:10" s="47" customFormat="1" ht="12.75">
      <c r="A141" s="47">
        <f>A140+1</f>
        <v>2</v>
      </c>
      <c r="B141" s="48" t="s">
        <v>51</v>
      </c>
      <c r="C141" s="47" t="str">
        <f>IF('[2]oštěp'!$C$17:$D$17=0," ",'[2]oštěp'!$C$17:$D$17)</f>
        <v>Opa Jakub</v>
      </c>
      <c r="D141" s="49" t="str">
        <f>IF('[2]oštěp'!$E$17=0," ",'[2]oštěp'!$E$17)</f>
        <v>050990</v>
      </c>
      <c r="E141" s="51" t="str">
        <f>IF('[2]oštěp'!$F$17=0," ",'[2]oštěp'!$F$17)</f>
        <v>HKRAL</v>
      </c>
      <c r="F141" s="51"/>
      <c r="G141" s="51" t="str">
        <f>IF('[2]oštěp'!$Q$17=0," ",'[2]oštěp'!$Q$17)</f>
        <v> </v>
      </c>
      <c r="H141" s="66">
        <f>IF('[2]oštěp'!$P$17=0," ",'[2]oštěp'!$P$17)</f>
        <v>30.33</v>
      </c>
      <c r="I141" s="54"/>
      <c r="J141" s="51">
        <v>9</v>
      </c>
    </row>
    <row r="142" spans="1:10" ht="12.75">
      <c r="A142" s="4">
        <f>A141+1</f>
        <v>3</v>
      </c>
      <c r="B142" s="20" t="s">
        <v>51</v>
      </c>
      <c r="C142" s="4" t="str">
        <f>IF('[2]oštěp'!$C$11:$D$11=0," ",'[2]oštěp'!$C$11:$D$11)</f>
        <v>Hartman František</v>
      </c>
      <c r="D142" s="18" t="str">
        <f>IF('[2]oštěp'!$E$11=0," ",'[2]oštěp'!$E$11)</f>
        <v>170690</v>
      </c>
      <c r="E142" s="16" t="str">
        <f>IF('[2]oštěp'!$F$11=0," ",'[2]oštěp'!$F$11)</f>
        <v>DOBRU</v>
      </c>
      <c r="G142" s="16" t="str">
        <f>IF('[2]oštěp'!$Q$11=0," ",'[2]oštěp'!$Q$11)</f>
        <v> </v>
      </c>
      <c r="H142" s="31">
        <f>IF('[2]oštěp'!$P$11=0," ",'[2]oštěp'!$P$11)</f>
        <v>29.6</v>
      </c>
      <c r="I142" s="29"/>
      <c r="J142" s="16">
        <v>8</v>
      </c>
    </row>
    <row r="143" spans="1:10" s="47" customFormat="1" ht="12.75">
      <c r="A143" s="47">
        <f>A142+1</f>
        <v>4</v>
      </c>
      <c r="B143" s="48" t="s">
        <v>51</v>
      </c>
      <c r="C143" s="47" t="str">
        <f>IF('[2]oštěp'!$C$10:$D$10=0," ",'[2]oštěp'!$C$10:$D$10)</f>
        <v>Soukup Petr</v>
      </c>
      <c r="D143" s="49" t="str">
        <f>IF('[2]oštěp'!$E$10=0," ",'[2]oštěp'!$E$10)</f>
        <v>130191</v>
      </c>
      <c r="E143" s="51" t="str">
        <f>IF('[2]oštěp'!$F$10=0," ",'[2]oštěp'!$F$10)</f>
        <v>HKRAL</v>
      </c>
      <c r="F143" s="51"/>
      <c r="G143" s="51" t="str">
        <f>IF('[2]oštěp'!$Q$10=0," ",'[2]oštěp'!$Q$10)</f>
        <v> </v>
      </c>
      <c r="H143" s="66">
        <f>IF('[2]oštěp'!$P$10=0," ",'[2]oštěp'!$P$10)</f>
        <v>27.97</v>
      </c>
      <c r="I143" s="54"/>
      <c r="J143" s="51">
        <v>7</v>
      </c>
    </row>
    <row r="144" spans="1:10" s="47" customFormat="1" ht="12.75">
      <c r="A144" s="47">
        <f>A143+1</f>
        <v>5</v>
      </c>
      <c r="B144" s="48" t="s">
        <v>51</v>
      </c>
      <c r="C144" s="47" t="str">
        <f>IF('[2]oštěp'!$C$13:$D$13=0," ",'[2]oštěp'!$C$13:$D$13)</f>
        <v>Filipi Daniel</v>
      </c>
      <c r="D144" s="49" t="str">
        <f>IF('[2]oštěp'!$E$13=0," ",'[2]oštěp'!$E$13)</f>
        <v>100491</v>
      </c>
      <c r="E144" s="51" t="str">
        <f>IF('[2]oštěp'!$F$13=0," ",'[2]oštěp'!$F$13)</f>
        <v>HKRAL</v>
      </c>
      <c r="F144" s="51"/>
      <c r="G144" s="51" t="str">
        <f>IF('[2]oštěp'!$Q$13=0," ",'[2]oštěp'!$Q$13)</f>
        <v> </v>
      </c>
      <c r="H144" s="66">
        <f>IF('[2]oštěp'!$P$13=0," ",'[2]oštěp'!$P$13)</f>
        <v>26.43</v>
      </c>
      <c r="I144" s="54"/>
      <c r="J144" s="51">
        <v>6</v>
      </c>
    </row>
    <row r="145" spans="1:9" ht="12.75">
      <c r="A145" s="4" t="s">
        <v>71</v>
      </c>
      <c r="C145" s="4" t="str">
        <f>IF('[2]oštěp'!$C$18:$D$18=0," ",'[2]oštěp'!$C$18:$D$18)</f>
        <v>Cvejn Martin</v>
      </c>
      <c r="D145" s="18" t="str">
        <f>IF('[2]oštěp'!$E$18=0," ",'[2]oštěp'!$E$18)</f>
        <v>040989</v>
      </c>
      <c r="E145" s="16" t="str">
        <f>IF('[2]oštěp'!$F$18=0," ",'[2]oštěp'!$F$18)</f>
        <v>DOBRU</v>
      </c>
      <c r="G145" s="16" t="str">
        <f>IF('[2]oštěp'!$Q$18=0," ",'[2]oštěp'!$Q$18)</f>
        <v> </v>
      </c>
      <c r="H145" s="31">
        <f>IF('[2]oštěp'!$P$18=0," ",'[2]oštěp'!$P$18)</f>
        <v>25.29</v>
      </c>
      <c r="I145" s="29"/>
    </row>
    <row r="146" spans="1:10" ht="12.75">
      <c r="A146" s="4">
        <v>6</v>
      </c>
      <c r="B146" s="20" t="s">
        <v>51</v>
      </c>
      <c r="C146" s="4" t="str">
        <f>IF('[2]oštěp'!$C$14:$D$14=0," ",'[2]oštěp'!$C$14:$D$14)</f>
        <v>Šimera Jan</v>
      </c>
      <c r="D146" s="18" t="str">
        <f>IF('[2]oštěp'!$E$14=0," ",'[2]oštěp'!$E$14)</f>
        <v>180890</v>
      </c>
      <c r="E146" s="16" t="str">
        <f>IF('[2]oštěp'!$F$14=0," ",'[2]oštěp'!$F$14)</f>
        <v>DOBRU</v>
      </c>
      <c r="G146" s="16" t="str">
        <f>IF('[2]oštěp'!$Q$14=0," ",'[2]oštěp'!$Q$14)</f>
        <v> </v>
      </c>
      <c r="H146" s="31">
        <f>IF('[2]oštěp'!$P$14=0," ",'[2]oštěp'!$P$14)</f>
        <v>23.38</v>
      </c>
      <c r="I146" s="29"/>
      <c r="J146" s="16">
        <v>5</v>
      </c>
    </row>
    <row r="147" spans="1:10" s="47" customFormat="1" ht="12.75">
      <c r="A147" s="47">
        <f>A146+1</f>
        <v>7</v>
      </c>
      <c r="B147" s="48" t="s">
        <v>51</v>
      </c>
      <c r="C147" s="47" t="str">
        <f>IF('[2]oštěp'!$C$12:$D$12=0," ",'[2]oštěp'!$C$12:$D$12)</f>
        <v>Marek Matouš</v>
      </c>
      <c r="D147" s="49" t="str">
        <f>IF('[2]oštěp'!$E$12=0," ",'[2]oštěp'!$E$12)</f>
        <v>231191</v>
      </c>
      <c r="E147" s="51" t="str">
        <f>IF('[2]oštěp'!$F$12=0," ",'[2]oštěp'!$F$12)</f>
        <v>HKRAL</v>
      </c>
      <c r="F147" s="51"/>
      <c r="G147" s="51" t="str">
        <f>IF('[2]oštěp'!$Q$12=0," ",'[2]oštěp'!$Q$12)</f>
        <v> </v>
      </c>
      <c r="H147" s="66">
        <f>IF('[2]oštěp'!$P$12=0," ",'[2]oštěp'!$P$12)</f>
        <v>22.8</v>
      </c>
      <c r="I147" s="54"/>
      <c r="J147" s="51">
        <v>4</v>
      </c>
    </row>
    <row r="148" spans="1:10" s="47" customFormat="1" ht="12.75">
      <c r="A148" s="47">
        <f>A147+1</f>
        <v>8</v>
      </c>
      <c r="B148" s="48" t="s">
        <v>51</v>
      </c>
      <c r="C148" s="47" t="str">
        <f>IF('[2]oštěp'!$C$15:$D$15=0," ",'[2]oštěp'!$C$15:$D$15)</f>
        <v>Havlena Filip</v>
      </c>
      <c r="D148" s="49" t="str">
        <f>IF('[2]oštěp'!$E$15=0," ",'[2]oštěp'!$E$15)</f>
        <v>110891</v>
      </c>
      <c r="E148" s="51" t="str">
        <f>IF('[2]oštěp'!$F$15=0," ",'[2]oštěp'!$F$15)</f>
        <v>HKRAL</v>
      </c>
      <c r="F148" s="51"/>
      <c r="G148" s="51" t="str">
        <f>IF('[2]oštěp'!$Q$15=0," ",'[2]oštěp'!$Q$15)</f>
        <v> </v>
      </c>
      <c r="H148" s="66">
        <f>IF('[2]oštěp'!$P$15=0," ",'[2]oštěp'!$P$15)</f>
        <v>17.44</v>
      </c>
      <c r="I148" s="54"/>
      <c r="J148" s="51">
        <v>3</v>
      </c>
    </row>
    <row r="150" ht="12.75">
      <c r="C150" s="21" t="s">
        <v>65</v>
      </c>
    </row>
    <row r="151" spans="1:10" ht="11.25" customHeight="1">
      <c r="A151" s="22" t="s">
        <v>44</v>
      </c>
      <c r="B151" s="23"/>
      <c r="C151" s="23" t="s">
        <v>66</v>
      </c>
      <c r="D151" s="24"/>
      <c r="E151" s="23" t="s">
        <v>67</v>
      </c>
      <c r="F151" s="23" t="s">
        <v>47</v>
      </c>
      <c r="G151" s="23" t="s">
        <v>48</v>
      </c>
      <c r="H151" s="25" t="s">
        <v>49</v>
      </c>
      <c r="I151" s="22"/>
      <c r="J151" s="23" t="s">
        <v>54</v>
      </c>
    </row>
    <row r="152" spans="1:10" s="55" customFormat="1" ht="24.75" customHeight="1">
      <c r="A152" s="75">
        <v>1</v>
      </c>
      <c r="B152" s="76" t="s">
        <v>51</v>
      </c>
      <c r="C152" s="77" t="str">
        <f>IF('[2]štafeta'!$D$10=0," ",'[2]štafeta'!$D$10)</f>
        <v>Bulíček, Dvořáček, Kučera, Škop</v>
      </c>
      <c r="D152" s="78"/>
      <c r="E152" s="79" t="str">
        <f>IF('[2]štafeta'!$C$10=0," ",'[2]štafeta'!$C$10)</f>
        <v>HKRAL A</v>
      </c>
      <c r="F152" s="79">
        <v>1</v>
      </c>
      <c r="G152" s="79" t="str">
        <f>IF('[2]štafeta'!$I$10=0," ",'[2]štafeta'!$I$10)</f>
        <v> </v>
      </c>
      <c r="H152" s="80">
        <f>IF('[2]štafeta'!$H$10=0," ",'[2]štafeta'!$H$10)</f>
        <v>29.8</v>
      </c>
      <c r="I152" s="81"/>
      <c r="J152" s="79">
        <v>11</v>
      </c>
    </row>
    <row r="153" spans="1:10" s="47" customFormat="1" ht="24.75" customHeight="1">
      <c r="A153" s="68">
        <f>A152+1</f>
        <v>2</v>
      </c>
      <c r="B153" s="69" t="s">
        <v>51</v>
      </c>
      <c r="C153" s="70" t="str">
        <f>IF('[2]štafeta'!$D$12=0," ",'[2]štafeta'!$D$12)</f>
        <v>Soukup, Hoško, Janoušek, Hůza</v>
      </c>
      <c r="D153" s="71"/>
      <c r="E153" s="72" t="str">
        <f>IF('[2]štafeta'!$C$12=0," ",'[2]štafeta'!$C$12)</f>
        <v>HKRAL B</v>
      </c>
      <c r="F153" s="72">
        <v>1</v>
      </c>
      <c r="G153" s="72" t="str">
        <f>IF('[2]štafeta'!$I$12=0," ",'[2]štafeta'!$I$12)</f>
        <v> </v>
      </c>
      <c r="H153" s="73">
        <f>IF('[2]štafeta'!$H$12=0," ",'[2]štafeta'!$H$12)</f>
        <v>33</v>
      </c>
      <c r="I153" s="74"/>
      <c r="J153" s="72">
        <v>9</v>
      </c>
    </row>
    <row r="154" spans="1:10" ht="24.75" customHeight="1">
      <c r="A154" s="32">
        <f>A153+1</f>
        <v>3</v>
      </c>
      <c r="B154" s="33" t="s">
        <v>51</v>
      </c>
      <c r="C154" s="34" t="str">
        <f>IF('[2]štafeta'!$D$11=0," ",'[2]štafeta'!$D$11)</f>
        <v>Houser, Skalka, Hartman, Večeř</v>
      </c>
      <c r="D154" s="35"/>
      <c r="E154" s="36" t="str">
        <f>IF('[2]štafeta'!$C$11=0," ",'[2]štafeta'!$C$11)</f>
        <v>DVKRA</v>
      </c>
      <c r="F154" s="37">
        <v>1</v>
      </c>
      <c r="G154" s="36" t="str">
        <f>IF('[2]štafeta'!$I$11=0," ",'[2]štafeta'!$I$11)</f>
        <v> </v>
      </c>
      <c r="H154" s="38">
        <f>IF('[2]štafeta'!$H$11=0," ",'[2]štafeta'!$H$11)</f>
        <v>34.6</v>
      </c>
      <c r="I154" s="39"/>
      <c r="J154" s="37">
        <v>8</v>
      </c>
    </row>
    <row r="155" spans="1:10" ht="24.75" customHeight="1">
      <c r="A155" s="32">
        <v>4</v>
      </c>
      <c r="B155" s="33" t="s">
        <v>51</v>
      </c>
      <c r="C155" s="34" t="str">
        <f>IF('[2]štafeta'!$D$15=0," ",'[2]štafeta'!$D$15)</f>
        <v>Kosa, Bobr, Vohnout, Kejzlar</v>
      </c>
      <c r="D155" s="35"/>
      <c r="E155" s="36" t="str">
        <f>IF('[2]štafeta'!$C$15=0," ",'[2]štafeta'!$C$15)</f>
        <v>DVKRA B</v>
      </c>
      <c r="F155" s="37">
        <v>2</v>
      </c>
      <c r="G155" s="36" t="str">
        <f>IF('[2]štafeta'!$I$15=0," ",'[2]štafeta'!$I$15)</f>
        <v> </v>
      </c>
      <c r="H155" s="38">
        <f>IF('[2]štafeta'!$H$15=0," ",'[2]štafeta'!$H$15)</f>
        <v>34.8</v>
      </c>
      <c r="I155" s="39"/>
      <c r="J155" s="37">
        <v>7</v>
      </c>
    </row>
    <row r="156" spans="1:10" s="47" customFormat="1" ht="24.75" customHeight="1">
      <c r="A156" s="68">
        <f>A155+1</f>
        <v>5</v>
      </c>
      <c r="B156" s="69" t="s">
        <v>51</v>
      </c>
      <c r="C156" s="70" t="str">
        <f>IF('[2]štafeta'!$D$16=0," ",'[2]štafeta'!$D$16)</f>
        <v>Česenek, Havlena, Špráchal, Petráček</v>
      </c>
      <c r="D156" s="71"/>
      <c r="E156" s="72" t="str">
        <f>IF('[2]štafeta'!$C$16=0," ",'[2]štafeta'!$C$16)</f>
        <v>HKRAL C</v>
      </c>
      <c r="F156" s="72">
        <v>2</v>
      </c>
      <c r="G156" s="72" t="str">
        <f>IF('[2]štafeta'!$I$16=0," ",'[2]štafeta'!$I$16)</f>
        <v> </v>
      </c>
      <c r="H156" s="73">
        <f>IF('[2]štafeta'!$H$16=0," ",'[2]štafeta'!$H$16)</f>
        <v>35.6</v>
      </c>
      <c r="I156" s="74"/>
      <c r="J156" s="72">
        <v>6</v>
      </c>
    </row>
    <row r="158" ht="15.75">
      <c r="C158" s="40" t="s">
        <v>68</v>
      </c>
    </row>
    <row r="159" ht="6" customHeight="1">
      <c r="C159" s="40"/>
    </row>
    <row r="160" spans="1:10" ht="11.25" customHeight="1">
      <c r="A160" s="22" t="s">
        <v>44</v>
      </c>
      <c r="B160" s="23"/>
      <c r="C160" s="23" t="s">
        <v>30</v>
      </c>
      <c r="D160" s="24"/>
      <c r="E160" s="23" t="s">
        <v>31</v>
      </c>
      <c r="F160" s="90" t="s">
        <v>28</v>
      </c>
      <c r="G160" s="90"/>
      <c r="H160" s="90"/>
      <c r="I160" s="23"/>
      <c r="J160" s="23" t="s">
        <v>54</v>
      </c>
    </row>
    <row r="161" spans="1:10" s="55" customFormat="1" ht="12.75">
      <c r="A161" s="55">
        <v>1</v>
      </c>
      <c r="B161" s="56" t="s">
        <v>51</v>
      </c>
      <c r="C161" s="82" t="str">
        <f>IF('[2]Zadání'!$A$16=0," ",'[2]Zadání'!$A$16)</f>
        <v>Sokol Hradec Králové</v>
      </c>
      <c r="D161" s="83"/>
      <c r="E161" s="84" t="str">
        <f>IF('[2]Zadání'!$C$16=0," ",'[2]Zadání'!$C$16)</f>
        <v>HKRAL</v>
      </c>
      <c r="F161" s="58"/>
      <c r="G161" s="58"/>
      <c r="H161" s="85">
        <f>IF('[2]Zadání'!$N$16=0," ",'[2]Zadání'!$N$16)</f>
        <v>241</v>
      </c>
      <c r="I161" s="58"/>
      <c r="J161" s="86">
        <v>4</v>
      </c>
    </row>
    <row r="162" spans="1:10" ht="12.75">
      <c r="A162" s="4">
        <f>A161+1</f>
        <v>2</v>
      </c>
      <c r="B162" s="20" t="s">
        <v>51</v>
      </c>
      <c r="C162" s="41" t="str">
        <f>IF('[2]Zadání'!$A$18=0," ",'[2]Zadání'!$A$18)</f>
        <v>TJ Dobruška</v>
      </c>
      <c r="D162" s="42"/>
      <c r="E162" s="43" t="str">
        <f>IF('[2]Zadání'!$C$18=0," ",'[2]Zadání'!$C$18)</f>
        <v>DOBRU</v>
      </c>
      <c r="H162" s="46">
        <f>IF('[2]Zadání'!$N$18=0," ",'[2]Zadání'!$N$18)</f>
        <v>135</v>
      </c>
      <c r="J162" s="44">
        <v>3</v>
      </c>
    </row>
    <row r="163" spans="1:10" ht="12.75">
      <c r="A163" s="4">
        <f>A162+1</f>
        <v>3</v>
      </c>
      <c r="B163" s="20" t="s">
        <v>51</v>
      </c>
      <c r="C163" s="41" t="str">
        <f>IF('[2]Zadání'!$A$17=0," ",'[2]Zadání'!$A$17)</f>
        <v>TJ Dvůr Králové</v>
      </c>
      <c r="D163" s="42"/>
      <c r="E163" s="43" t="str">
        <f>IF('[2]Zadání'!$C$17=0," ",'[2]Zadání'!$C$17)</f>
        <v>DVKRA</v>
      </c>
      <c r="H163" s="46">
        <f>IF('[2]Zadání'!$N$17=0," ",'[2]Zadání'!$N$17)</f>
        <v>101</v>
      </c>
      <c r="J163" s="44">
        <v>2</v>
      </c>
    </row>
    <row r="164" spans="1:10" ht="12.75">
      <c r="A164" s="4">
        <f>A163+1</f>
        <v>4</v>
      </c>
      <c r="B164" s="20" t="s">
        <v>51</v>
      </c>
      <c r="C164" s="41" t="str">
        <f>IF('[2]Zadání'!$A$19=0," ",'[2]Zadání'!$A$19)</f>
        <v>TJ Sokol Nová Paka</v>
      </c>
      <c r="D164" s="42"/>
      <c r="E164" s="43" t="str">
        <f>IF('[2]Zadání'!$C$19=0," ",'[2]Zadání'!$C$19)</f>
        <v>NPAKA</v>
      </c>
      <c r="H164" s="46">
        <f>IF('[2]Zadání'!$N$19=0," ",'[2]Zadání'!$N$19)</f>
        <v>41</v>
      </c>
      <c r="J164" s="44">
        <v>1</v>
      </c>
    </row>
    <row r="166" spans="3:10" ht="12.75">
      <c r="C166" s="95" t="str">
        <f>IF('[2]Zadání'!$B$11=0," ",'[2]Zadání'!$B$11)</f>
        <v>Závody proběhly za slunečného počasí, bez protestů, vítr neměřen.</v>
      </c>
      <c r="D166" s="95"/>
      <c r="E166" s="95"/>
      <c r="F166" s="95"/>
      <c r="G166" s="95"/>
      <c r="H166" s="95"/>
      <c r="I166" s="95"/>
      <c r="J166" s="95"/>
    </row>
    <row r="168" spans="4:10" ht="12.75">
      <c r="D168" s="45" t="s">
        <v>9</v>
      </c>
      <c r="F168" s="94" t="str">
        <f>IF('[2]Zadání'!$B$7=0," ",'[2]Zadání'!$B$7)</f>
        <v>František Ferles</v>
      </c>
      <c r="G168" s="94"/>
      <c r="H168" s="94"/>
      <c r="I168" s="94"/>
      <c r="J168" s="94"/>
    </row>
    <row r="169" spans="4:10" ht="12.75">
      <c r="D169" s="45" t="s">
        <v>11</v>
      </c>
      <c r="F169" s="94" t="str">
        <f>IF('[2]Zadání'!$B$8=0," ",'[2]Zadání'!$B$8)</f>
        <v>Ing. Petr Kužel</v>
      </c>
      <c r="G169" s="94"/>
      <c r="H169" s="94"/>
      <c r="I169" s="94"/>
      <c r="J169" s="94"/>
    </row>
    <row r="170" spans="4:10" ht="12.75">
      <c r="D170" s="45" t="s">
        <v>13</v>
      </c>
      <c r="F170" s="94" t="str">
        <f>IF('[2]Zadání'!$B$9=0," ",'[2]Zadání'!$B$9)</f>
        <v>Ing. Jan Veverka</v>
      </c>
      <c r="G170" s="94"/>
      <c r="H170" s="94"/>
      <c r="I170" s="94"/>
      <c r="J170" s="94"/>
    </row>
  </sheetData>
  <sheetProtection sheet="1" objects="1" scenarios="1"/>
  <mergeCells count="10">
    <mergeCell ref="F170:J170"/>
    <mergeCell ref="C166:J166"/>
    <mergeCell ref="F168:J168"/>
    <mergeCell ref="F169:J169"/>
    <mergeCell ref="F160:H160"/>
    <mergeCell ref="A6:J6"/>
    <mergeCell ref="A2:J2"/>
    <mergeCell ref="I3:J3"/>
    <mergeCell ref="D3:F3"/>
    <mergeCell ref="D4:H4"/>
  </mergeCells>
  <conditionalFormatting sqref="I10:I21 I25:I30 I32:I36 I71:I76">
    <cfRule type="cellIs" priority="1" dxfId="0" operator="greaterThan" stopIfTrue="1">
      <formula>2</formula>
    </cfRule>
  </conditionalFormatting>
  <conditionalFormatting sqref="I94:I113">
    <cfRule type="cellIs" priority="2" dxfId="0" operator="equal" stopIfTrue="1">
      <formula>"v"</formula>
    </cfRule>
  </conditionalFormatting>
  <printOptions horizontalCentered="1"/>
  <pageMargins left="0.7874015748031497" right="0.7874015748031497" top="0.5905511811023623" bottom="0.7086614173228347" header="0.1968503937007874" footer="0.5118110236220472"/>
  <pageSetup horizontalDpi="300" verticalDpi="300" orientation="portrait" paperSize="9" r:id="rId1"/>
  <headerFooter alignWithMargins="0">
    <oddHeader>&amp;CKrajský přebor KH kraje družstev starších žáků - Nová Paka, 22.5.2005
</oddHeader>
    <oddFooter>&amp;CStránka &amp;P z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np</dc:creator>
  <cp:keywords/>
  <dc:description/>
  <cp:lastModifiedBy>pavel</cp:lastModifiedBy>
  <dcterms:created xsi:type="dcterms:W3CDTF">2005-05-22T12:09:56Z</dcterms:created>
  <dcterms:modified xsi:type="dcterms:W3CDTF">2005-09-14T23:47:50Z</dcterms:modified>
  <cp:category/>
  <cp:version/>
  <cp:contentType/>
  <cp:contentStatus/>
</cp:coreProperties>
</file>